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3500" windowHeight="12960" tabRatio="500" activeTab="0"/>
  </bookViews>
  <sheets>
    <sheet name="Data" sheetId="1" r:id="rId1"/>
    <sheet name="Results" sheetId="2" r:id="rId2"/>
  </sheets>
  <definedNames/>
  <calcPr fullCalcOnLoad="1"/>
</workbook>
</file>

<file path=xl/sharedStrings.xml><?xml version="1.0" encoding="utf-8"?>
<sst xmlns="http://schemas.openxmlformats.org/spreadsheetml/2006/main" count="406" uniqueCount="219">
  <si>
    <t>Pop 40-49 yo</t>
  </si>
  <si>
    <t>40-49 %</t>
  </si>
  <si>
    <t>Pop 50-59 yo</t>
  </si>
  <si>
    <t>50-59 %</t>
  </si>
  <si>
    <t>Pop 60-69 yo</t>
  </si>
  <si>
    <t>60-69 %</t>
  </si>
  <si>
    <t>Pop 70-79 yo</t>
  </si>
  <si>
    <t>70-79 %</t>
  </si>
  <si>
    <t>Pop 80 +</t>
  </si>
  <si>
    <t>80 + %</t>
  </si>
  <si>
    <t>Scatterplots</t>
  </si>
  <si>
    <t>VF R2</t>
  </si>
  <si>
    <t>VB R2</t>
  </si>
  <si>
    <t>up</t>
  </si>
  <si>
    <t>down</t>
  </si>
  <si>
    <t>Employment rate</t>
  </si>
  <si>
    <t>Employed %</t>
  </si>
  <si>
    <t xml:space="preserve">up </t>
  </si>
  <si>
    <t>Two outliers VM and Plateau, but except for them, it's a straight line.</t>
  </si>
  <si>
    <t>Families number</t>
  </si>
  <si>
    <t>straight</t>
  </si>
  <si>
    <t>Non-employed %</t>
  </si>
  <si>
    <t xml:space="preserve"> up</t>
  </si>
  <si>
    <t>Really weird pattern with a peak at 30% in both VF and VB</t>
  </si>
  <si>
    <t>Pop 15+</t>
  </si>
  <si>
    <t>Transport</t>
  </si>
  <si>
    <t>Working pop 15+</t>
  </si>
  <si>
    <t>Car as driver</t>
  </si>
  <si>
    <t>CD %</t>
  </si>
  <si>
    <t>Car as passenger</t>
  </si>
  <si>
    <t>CP %</t>
  </si>
  <si>
    <t>Public transport</t>
  </si>
  <si>
    <t>PT %</t>
  </si>
  <si>
    <t>Walk/Bicycle</t>
  </si>
  <si>
    <t>W/B %</t>
  </si>
  <si>
    <t>Other</t>
  </si>
  <si>
    <t>O %</t>
  </si>
  <si>
    <t>Total pop 15+</t>
  </si>
  <si>
    <t>No diploma</t>
  </si>
  <si>
    <t>No dip %</t>
  </si>
  <si>
    <t>High school dip</t>
  </si>
  <si>
    <t>HS dip %</t>
  </si>
  <si>
    <t>Apprent dip.</t>
  </si>
  <si>
    <t>A dip %</t>
  </si>
  <si>
    <t>non-Uni dip.</t>
  </si>
  <si>
    <t>N-U dip %</t>
  </si>
  <si>
    <t>Uni. Dip.</t>
  </si>
  <si>
    <t>U dip %</t>
  </si>
  <si>
    <t>Education</t>
  </si>
  <si>
    <t>Work</t>
  </si>
  <si>
    <t>Employed</t>
  </si>
  <si>
    <t>Non-Employed</t>
  </si>
  <si>
    <t>Not in work search</t>
  </si>
  <si>
    <t>Not work s %</t>
  </si>
  <si>
    <t>Unemploy rate</t>
  </si>
  <si>
    <t>y = -0,0266x + 2,6446</t>
  </si>
  <si>
    <t>Equation</t>
  </si>
  <si>
    <t>y = 1E-06x + 0,7959</t>
  </si>
  <si>
    <t>y = -0,0183x + 1,5379</t>
  </si>
  <si>
    <t>y = 0,0377x - 0,0698</t>
  </si>
  <si>
    <t>y = 0,238x + 0,4835</t>
  </si>
  <si>
    <t>y = -0,0422x + 1,3992</t>
  </si>
  <si>
    <t>y = 0,0253x - 0,2725</t>
  </si>
  <si>
    <t>y = 0,0215x - 0,4128</t>
  </si>
  <si>
    <t>y = 0,0716x + 0,4494</t>
  </si>
  <si>
    <t>Density per Km2</t>
  </si>
  <si>
    <t>Population 15+ years old</t>
  </si>
  <si>
    <t>All population</t>
  </si>
  <si>
    <t>MT english</t>
  </si>
  <si>
    <t>MT e %</t>
  </si>
  <si>
    <t>MT french</t>
  </si>
  <si>
    <t>MT f %</t>
  </si>
  <si>
    <t>MT f and e</t>
  </si>
  <si>
    <t>y = -0,0244x + 1,7306</t>
  </si>
  <si>
    <t>y = 0,0258x - 0,6757</t>
  </si>
  <si>
    <t>y = 0,0261x + 0,6119</t>
  </si>
  <si>
    <t>up/down</t>
  </si>
  <si>
    <t>up/down2</t>
  </si>
  <si>
    <t>Index R2</t>
  </si>
  <si>
    <t>up/down3</t>
  </si>
  <si>
    <t>Language</t>
  </si>
  <si>
    <t>Districts</t>
  </si>
  <si>
    <t>% Walk/Bicycle to go to work</t>
  </si>
  <si>
    <t>% Common-law families</t>
  </si>
  <si>
    <t>% Married couples</t>
  </si>
  <si>
    <t>% Single individuals</t>
  </si>
  <si>
    <t xml:space="preserve">% Transportation other </t>
  </si>
  <si>
    <t xml:space="preserve">% Common law couples </t>
  </si>
  <si>
    <t>% Mother tongue French</t>
  </si>
  <si>
    <t>% Car as driver</t>
  </si>
  <si>
    <t>% High school diploma</t>
  </si>
  <si>
    <t>% Known French</t>
  </si>
  <si>
    <t>% Car as passenger</t>
  </si>
  <si>
    <t>% Divorced</t>
  </si>
  <si>
    <t>MT f-e %</t>
  </si>
  <si>
    <t>MT other</t>
  </si>
  <si>
    <t>MT o %</t>
  </si>
  <si>
    <t>Known english</t>
  </si>
  <si>
    <t>K e %</t>
  </si>
  <si>
    <t>Known french</t>
  </si>
  <si>
    <t>K f %</t>
  </si>
  <si>
    <t>Known eng + fren</t>
  </si>
  <si>
    <t>K e + f %</t>
  </si>
  <si>
    <t>Known none</t>
  </si>
  <si>
    <t>K n %</t>
  </si>
  <si>
    <t>CDN</t>
  </si>
  <si>
    <t>Plateau Mont-Royal</t>
  </si>
  <si>
    <t>Plateau</t>
  </si>
  <si>
    <t>Ville-Marie</t>
  </si>
  <si>
    <t>Côte St-Luc</t>
  </si>
  <si>
    <t>Hampstead</t>
  </si>
  <si>
    <t>Westmount</t>
  </si>
  <si>
    <t>NDG</t>
  </si>
  <si>
    <t>Families</t>
  </si>
  <si>
    <t>Total families</t>
  </si>
  <si>
    <t>married family</t>
  </si>
  <si>
    <t>MF %</t>
  </si>
  <si>
    <t>lone-parent familie</t>
  </si>
  <si>
    <t>LPF %</t>
  </si>
  <si>
    <t>lone F familie</t>
  </si>
  <si>
    <t>LFF %</t>
  </si>
  <si>
    <t>lone M familie</t>
  </si>
  <si>
    <t>LMF %</t>
  </si>
  <si>
    <t>Common law familie</t>
  </si>
  <si>
    <t>CLF %</t>
  </si>
  <si>
    <t>Marital status</t>
  </si>
  <si>
    <t>All 15 +</t>
  </si>
  <si>
    <t>Single</t>
  </si>
  <si>
    <t>Single %</t>
  </si>
  <si>
    <t>Married</t>
  </si>
  <si>
    <t>Married %</t>
  </si>
  <si>
    <t>Married/separated</t>
  </si>
  <si>
    <t>Mar/sep %</t>
  </si>
  <si>
    <t>Divorced</t>
  </si>
  <si>
    <t>Divorced %</t>
  </si>
  <si>
    <t>Widow</t>
  </si>
  <si>
    <t>Widowed %</t>
  </si>
  <si>
    <t>Common law couple</t>
  </si>
  <si>
    <t>CLC %</t>
  </si>
  <si>
    <t>Population</t>
  </si>
  <si>
    <t>Population in 2006</t>
  </si>
  <si>
    <t>Superficie in Km2</t>
  </si>
  <si>
    <t>Density</t>
  </si>
  <si>
    <t>Pop 0-9 yo</t>
  </si>
  <si>
    <t>0-9 %</t>
  </si>
  <si>
    <t>Pop 10-19 yo</t>
  </si>
  <si>
    <t>10-19 %</t>
  </si>
  <si>
    <t>Pop 20-29 yo</t>
  </si>
  <si>
    <t>20-29 %</t>
  </si>
  <si>
    <t>Pop 30-39 yo</t>
  </si>
  <si>
    <t>30-39 %</t>
  </si>
  <si>
    <t>% Mother tongue English</t>
  </si>
  <si>
    <t>% Mother tongue French and English</t>
  </si>
  <si>
    <t>% Known English</t>
  </si>
  <si>
    <t>% Widow</t>
  </si>
  <si>
    <t>% Married families</t>
  </si>
  <si>
    <t>% University diploma</t>
  </si>
  <si>
    <t>% 80+ years old</t>
  </si>
  <si>
    <t>% 30-39 years old</t>
  </si>
  <si>
    <t>% 60-69 years old</t>
  </si>
  <si>
    <t>% 10-19 years old</t>
  </si>
  <si>
    <t>% 20-29 years old</t>
  </si>
  <si>
    <t>% 0-9 years old</t>
  </si>
  <si>
    <t xml:space="preserve">% 70-79 years old </t>
  </si>
  <si>
    <t>% Employment rate</t>
  </si>
  <si>
    <t>% 50-59 years old</t>
  </si>
  <si>
    <t>% Not in work search</t>
  </si>
  <si>
    <t>% 40-49 years old</t>
  </si>
  <si>
    <t>% Employed</t>
  </si>
  <si>
    <t xml:space="preserve">% Public Transport </t>
  </si>
  <si>
    <t>% Non-employed</t>
  </si>
  <si>
    <t>% No diploma</t>
  </si>
  <si>
    <t>% Known nor French nor English</t>
  </si>
  <si>
    <t>% Lone parent families</t>
  </si>
  <si>
    <t>% Known French and English</t>
  </si>
  <si>
    <t>Population working outside their house</t>
  </si>
  <si>
    <t>% Unemployment rate</t>
  </si>
  <si>
    <t>% Married but separated couples</t>
  </si>
  <si>
    <t>% Lone father families</t>
  </si>
  <si>
    <t>% Lone mother families</t>
  </si>
  <si>
    <t>% Non-University diploma</t>
  </si>
  <si>
    <t>% Apprenticeship diploma</t>
  </si>
  <si>
    <t>% Mother tongue other</t>
  </si>
  <si>
    <t>y = -0,0039x + 0,973</t>
  </si>
  <si>
    <t>y = -0,0364x + 1,6892</t>
  </si>
  <si>
    <t>y = 0,0449x + 0,4187</t>
  </si>
  <si>
    <t>y = -0,0088x + 1,4052</t>
  </si>
  <si>
    <t>y = 0,0767x + 0,6724</t>
  </si>
  <si>
    <t>y = -7E-06x + 0,8942</t>
  </si>
  <si>
    <t>y = 0,016x + 0,5732</t>
  </si>
  <si>
    <t>y = 0,0144x + 0,6365</t>
  </si>
  <si>
    <t>y = 0,2788x + 0,1376</t>
  </si>
  <si>
    <t>y = 0,0346x + 0,2533</t>
  </si>
  <si>
    <t>y = 4E-06x + 0,7155</t>
  </si>
  <si>
    <t>y = 0,0293x - 0,4086</t>
  </si>
  <si>
    <t>y = -0,0325x + 2,1604</t>
  </si>
  <si>
    <t>y = 0,1096x + 0,6018</t>
  </si>
  <si>
    <t>y = 0,206x - 0,8112</t>
  </si>
  <si>
    <t>y = -0,061x + 1,2399</t>
  </si>
  <si>
    <t>y = 0,0854x + 0,1598</t>
  </si>
  <si>
    <t>y = 7E-05x + 0,3412</t>
  </si>
  <si>
    <t>y = -0,1504x + 2,2213</t>
  </si>
  <si>
    <t>y = -0,1299x + 2,1735</t>
  </si>
  <si>
    <t>y = 0,0502x - 0,0356</t>
  </si>
  <si>
    <t>y = 0,0707x - 0,1849</t>
  </si>
  <si>
    <t>y = -0,0713x + 1,7794</t>
  </si>
  <si>
    <t>y = -0,1013x + 2,108</t>
  </si>
  <si>
    <t>y = -0,1225x + 1,9719</t>
  </si>
  <si>
    <t>y = -0,081x + 1,3972</t>
  </si>
  <si>
    <t>y = -0,0514x + 1,1385</t>
  </si>
  <si>
    <t>y = 8E-06x + 0,7153</t>
  </si>
  <si>
    <t>y = -0,0188x + 1,7315</t>
  </si>
  <si>
    <t>y = -0,1879x + 1,604</t>
  </si>
  <si>
    <t>y = 0,0097x + 0,5525</t>
  </si>
  <si>
    <t>y = 0,0301x + 0,2957</t>
  </si>
  <si>
    <t>y = 0,6306x - 0,152</t>
  </si>
  <si>
    <t>y = -0,0279x + 1,1569</t>
  </si>
  <si>
    <t>y = -0,1363x + 3,4552</t>
  </si>
  <si>
    <t>y = -0,0316x + 0,9875</t>
  </si>
</sst>
</file>

<file path=xl/styles.xml><?xml version="1.0" encoding="utf-8"?>
<styleSheet xmlns="http://schemas.openxmlformats.org/spreadsheetml/2006/main">
  <numFmts count="9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0.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9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NumberFormat="1" applyFont="1" applyAlignment="1" quotePrefix="1">
      <alignment/>
    </xf>
    <xf numFmtId="0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workbookViewId="0" topLeftCell="A31">
      <selection activeCell="B1" sqref="B1:V16384"/>
    </sheetView>
  </sheetViews>
  <sheetFormatPr defaultColWidth="11.00390625" defaultRowHeight="12.75"/>
  <cols>
    <col min="1" max="1" width="19.75390625" style="3" customWidth="1"/>
    <col min="2" max="22" width="13.375" style="0" customWidth="1"/>
  </cols>
  <sheetData>
    <row r="1" ht="12.75">
      <c r="A1" s="3" t="s">
        <v>80</v>
      </c>
    </row>
    <row r="2" spans="1:25" ht="12.75">
      <c r="A2" s="10" t="s">
        <v>81</v>
      </c>
      <c r="B2" s="13" t="s">
        <v>67</v>
      </c>
      <c r="C2" s="13" t="s">
        <v>68</v>
      </c>
      <c r="D2" s="10" t="s">
        <v>69</v>
      </c>
      <c r="E2" s="13" t="s">
        <v>70</v>
      </c>
      <c r="F2" s="10" t="s">
        <v>71</v>
      </c>
      <c r="G2" s="13" t="s">
        <v>72</v>
      </c>
      <c r="H2" s="10" t="s">
        <v>94</v>
      </c>
      <c r="I2" s="13" t="s">
        <v>95</v>
      </c>
      <c r="J2" s="10" t="s">
        <v>96</v>
      </c>
      <c r="K2" s="13" t="s">
        <v>97</v>
      </c>
      <c r="L2" s="10" t="s">
        <v>98</v>
      </c>
      <c r="M2" s="13" t="s">
        <v>99</v>
      </c>
      <c r="N2" s="10" t="s">
        <v>100</v>
      </c>
      <c r="O2" s="13" t="s">
        <v>101</v>
      </c>
      <c r="P2" s="10" t="s">
        <v>102</v>
      </c>
      <c r="Q2" s="13" t="s">
        <v>103</v>
      </c>
      <c r="R2" s="10" t="s">
        <v>104</v>
      </c>
      <c r="S2" s="2"/>
      <c r="T2" s="3"/>
      <c r="U2" s="3"/>
      <c r="V2" s="3"/>
      <c r="W2" s="3"/>
      <c r="Y2" s="3"/>
    </row>
    <row r="3" spans="1:19" ht="12.75">
      <c r="A3" s="10" t="s">
        <v>105</v>
      </c>
      <c r="B3" s="14">
        <v>58825</v>
      </c>
      <c r="C3" s="14">
        <v>13440</v>
      </c>
      <c r="D3" s="8">
        <f aca="true" t="shared" si="0" ref="D3:D9">(C3/B3)*100</f>
        <v>22.847428814279645</v>
      </c>
      <c r="E3" s="14">
        <v>12410</v>
      </c>
      <c r="F3" s="8">
        <f aca="true" t="shared" si="1" ref="F3:F9">(E3/B3)*100</f>
        <v>21.096472588185293</v>
      </c>
      <c r="G3" s="14">
        <v>485</v>
      </c>
      <c r="H3" s="8">
        <f aca="true" t="shared" si="2" ref="H3:H9">(G3/B3)*100</f>
        <v>0.8244793880152996</v>
      </c>
      <c r="I3" s="14">
        <v>32475</v>
      </c>
      <c r="J3" s="8">
        <f aca="true" t="shared" si="3" ref="J3:J9">(I3/B3)*100</f>
        <v>55.20611984700382</v>
      </c>
      <c r="K3" s="14">
        <v>18160</v>
      </c>
      <c r="L3" s="8">
        <f aca="true" t="shared" si="4" ref="L3:L9">(K3/B3)*100</f>
        <v>30.871228219294515</v>
      </c>
      <c r="M3" s="14">
        <v>7470</v>
      </c>
      <c r="N3" s="8">
        <f aca="true" t="shared" si="5" ref="N3:N9">(M3/B3)*100</f>
        <v>12.698682532936676</v>
      </c>
      <c r="O3" s="14">
        <v>30885</v>
      </c>
      <c r="P3" s="8">
        <f aca="true" t="shared" si="6" ref="P3:P9">(O3/B3)*100</f>
        <v>52.50318742031449</v>
      </c>
      <c r="Q3" s="14">
        <v>2295</v>
      </c>
      <c r="R3" s="8">
        <f aca="true" t="shared" si="7" ref="R3:R9">(Q3/B3)*100</f>
        <v>3.9014024649383763</v>
      </c>
      <c r="S3" s="1"/>
    </row>
    <row r="4" spans="1:19" ht="12.75">
      <c r="A4" s="10" t="s">
        <v>107</v>
      </c>
      <c r="B4" s="14">
        <v>24860</v>
      </c>
      <c r="C4" s="14">
        <v>5375</v>
      </c>
      <c r="D4" s="8">
        <f t="shared" si="0"/>
        <v>21.62107803700724</v>
      </c>
      <c r="E4" s="14">
        <v>11775</v>
      </c>
      <c r="F4" s="8">
        <f t="shared" si="1"/>
        <v>47.36524537409493</v>
      </c>
      <c r="G4" s="14">
        <v>245</v>
      </c>
      <c r="H4" s="8">
        <f t="shared" si="2"/>
        <v>0.9855189058728882</v>
      </c>
      <c r="I4" s="14">
        <v>7455</v>
      </c>
      <c r="J4" s="8">
        <f t="shared" si="3"/>
        <v>29.987932421560743</v>
      </c>
      <c r="K4" s="14">
        <v>3075</v>
      </c>
      <c r="L4" s="8">
        <f t="shared" si="4"/>
        <v>12.36926790024135</v>
      </c>
      <c r="M4" s="14">
        <v>5680</v>
      </c>
      <c r="N4" s="8">
        <f t="shared" si="5"/>
        <v>22.847948511665326</v>
      </c>
      <c r="O4" s="14">
        <v>15545</v>
      </c>
      <c r="P4" s="8">
        <f t="shared" si="6"/>
        <v>62.53016894609815</v>
      </c>
      <c r="Q4" s="14">
        <v>560</v>
      </c>
      <c r="R4" s="8">
        <f t="shared" si="7"/>
        <v>2.252614641995173</v>
      </c>
      <c r="S4" s="1"/>
    </row>
    <row r="5" spans="1:19" ht="12.75">
      <c r="A5" s="10" t="s">
        <v>108</v>
      </c>
      <c r="B5" s="14">
        <v>36140</v>
      </c>
      <c r="C5" s="14">
        <v>9855</v>
      </c>
      <c r="D5" s="8">
        <f t="shared" si="0"/>
        <v>27.268954067515217</v>
      </c>
      <c r="E5" s="14">
        <v>8675</v>
      </c>
      <c r="F5" s="8">
        <f t="shared" si="1"/>
        <v>24.00387382401771</v>
      </c>
      <c r="G5" s="14">
        <v>1410</v>
      </c>
      <c r="H5" s="8">
        <f t="shared" si="2"/>
        <v>3.901494189263974</v>
      </c>
      <c r="I5" s="14">
        <v>16185</v>
      </c>
      <c r="J5" s="8">
        <f t="shared" si="3"/>
        <v>44.7841726618705</v>
      </c>
      <c r="K5" s="14">
        <v>10550</v>
      </c>
      <c r="L5" s="8">
        <f t="shared" si="4"/>
        <v>29.192030990592144</v>
      </c>
      <c r="M5" s="14">
        <v>2885</v>
      </c>
      <c r="N5" s="8">
        <f t="shared" si="5"/>
        <v>7.98284449363586</v>
      </c>
      <c r="O5" s="14">
        <v>21980</v>
      </c>
      <c r="P5" s="8">
        <f t="shared" si="6"/>
        <v>60.81903707802988</v>
      </c>
      <c r="Q5" s="14">
        <v>975</v>
      </c>
      <c r="R5" s="8">
        <f t="shared" si="7"/>
        <v>2.697841726618705</v>
      </c>
      <c r="S5" s="1"/>
    </row>
    <row r="6" spans="1:19" ht="12.75">
      <c r="A6" s="10" t="s">
        <v>109</v>
      </c>
      <c r="B6" s="14">
        <v>30265</v>
      </c>
      <c r="C6" s="14">
        <v>13515</v>
      </c>
      <c r="D6" s="8">
        <f t="shared" si="0"/>
        <v>44.65554270609615</v>
      </c>
      <c r="E6" s="14">
        <v>4740</v>
      </c>
      <c r="F6" s="8">
        <f t="shared" si="1"/>
        <v>15.661655377498763</v>
      </c>
      <c r="G6" s="14">
        <v>325</v>
      </c>
      <c r="H6" s="8">
        <f t="shared" si="2"/>
        <v>1.0738476788369402</v>
      </c>
      <c r="I6" s="14">
        <v>11690</v>
      </c>
      <c r="J6" s="8">
        <f t="shared" si="3"/>
        <v>38.62547497108872</v>
      </c>
      <c r="K6" s="14">
        <v>8575</v>
      </c>
      <c r="L6" s="8">
        <f t="shared" si="4"/>
        <v>28.33305798777466</v>
      </c>
      <c r="M6" s="14">
        <v>1440</v>
      </c>
      <c r="N6" s="8">
        <f t="shared" si="5"/>
        <v>4.7579712539236745</v>
      </c>
      <c r="O6" s="14">
        <v>19755</v>
      </c>
      <c r="P6" s="8">
        <f t="shared" si="6"/>
        <v>65.27341813976541</v>
      </c>
      <c r="Q6" s="14">
        <v>490</v>
      </c>
      <c r="R6" s="8">
        <f t="shared" si="7"/>
        <v>1.6190318850156946</v>
      </c>
      <c r="S6" s="1"/>
    </row>
    <row r="7" spans="1:19" ht="12.75">
      <c r="A7" s="10" t="s">
        <v>110</v>
      </c>
      <c r="B7" s="14">
        <v>6995</v>
      </c>
      <c r="C7" s="14">
        <v>4260</v>
      </c>
      <c r="D7" s="8">
        <f t="shared" si="0"/>
        <v>60.90064331665476</v>
      </c>
      <c r="E7" s="14">
        <v>975</v>
      </c>
      <c r="F7" s="8">
        <f t="shared" si="1"/>
        <v>13.9385275196569</v>
      </c>
      <c r="G7" s="14">
        <v>45</v>
      </c>
      <c r="H7" s="8">
        <f t="shared" si="2"/>
        <v>0.6433166547533953</v>
      </c>
      <c r="I7" s="14">
        <v>1720</v>
      </c>
      <c r="J7" s="8">
        <f t="shared" si="3"/>
        <v>24.588992137240886</v>
      </c>
      <c r="K7" s="14">
        <v>1495</v>
      </c>
      <c r="L7" s="8">
        <f t="shared" si="4"/>
        <v>21.37240886347391</v>
      </c>
      <c r="M7" s="14">
        <v>215</v>
      </c>
      <c r="N7" s="8">
        <f t="shared" si="5"/>
        <v>3.073624017155111</v>
      </c>
      <c r="O7" s="14">
        <v>5240</v>
      </c>
      <c r="P7" s="8">
        <f t="shared" si="6"/>
        <v>74.91065046461758</v>
      </c>
      <c r="Q7" s="14">
        <v>50</v>
      </c>
      <c r="R7" s="8">
        <f t="shared" si="7"/>
        <v>0.7147962830593281</v>
      </c>
      <c r="S7" s="1"/>
    </row>
    <row r="8" spans="1:19" ht="12.75">
      <c r="A8" s="10" t="s">
        <v>111</v>
      </c>
      <c r="B8" s="14">
        <v>19805</v>
      </c>
      <c r="C8" s="14">
        <v>10720</v>
      </c>
      <c r="D8" s="8">
        <f t="shared" si="0"/>
        <v>54.12774551880838</v>
      </c>
      <c r="E8" s="14">
        <v>4220</v>
      </c>
      <c r="F8" s="8">
        <f t="shared" si="1"/>
        <v>21.307750568038376</v>
      </c>
      <c r="G8" s="14">
        <v>305</v>
      </c>
      <c r="H8" s="8">
        <f t="shared" si="2"/>
        <v>1.5400151476899773</v>
      </c>
      <c r="I8" s="14">
        <v>4555</v>
      </c>
      <c r="J8" s="8">
        <f t="shared" si="3"/>
        <v>22.999242615501135</v>
      </c>
      <c r="K8" s="14">
        <v>3710</v>
      </c>
      <c r="L8" s="8">
        <f t="shared" si="4"/>
        <v>18.732643271901033</v>
      </c>
      <c r="M8" s="14">
        <v>745</v>
      </c>
      <c r="N8" s="8">
        <f t="shared" si="5"/>
        <v>3.7616763443574857</v>
      </c>
      <c r="O8" s="14">
        <v>15200</v>
      </c>
      <c r="P8" s="8">
        <f t="shared" si="6"/>
        <v>76.74829588487756</v>
      </c>
      <c r="Q8" s="14">
        <v>145</v>
      </c>
      <c r="R8" s="8">
        <f t="shared" si="7"/>
        <v>0.7321383489017925</v>
      </c>
      <c r="S8" s="1"/>
    </row>
    <row r="9" spans="1:19" ht="12.75">
      <c r="A9" s="10" t="s">
        <v>112</v>
      </c>
      <c r="B9" s="15">
        <v>64945</v>
      </c>
      <c r="C9" s="15">
        <v>24930</v>
      </c>
      <c r="D9" s="8">
        <f t="shared" si="0"/>
        <v>38.386326891985526</v>
      </c>
      <c r="E9" s="15">
        <v>15655</v>
      </c>
      <c r="F9" s="8">
        <f t="shared" si="1"/>
        <v>24.105011933174225</v>
      </c>
      <c r="G9" s="15">
        <v>825</v>
      </c>
      <c r="H9" s="8">
        <f t="shared" si="2"/>
        <v>1.270305643236585</v>
      </c>
      <c r="I9" s="15">
        <v>23535</v>
      </c>
      <c r="J9" s="8">
        <f t="shared" si="3"/>
        <v>36.238355531603666</v>
      </c>
      <c r="K9" s="15">
        <v>15680</v>
      </c>
      <c r="L9" s="8">
        <f t="shared" si="4"/>
        <v>24.143506043575332</v>
      </c>
      <c r="M9" s="15">
        <v>6055</v>
      </c>
      <c r="N9" s="8">
        <f t="shared" si="5"/>
        <v>9.323273539148511</v>
      </c>
      <c r="O9" s="15">
        <v>41465</v>
      </c>
      <c r="P9" s="8">
        <f t="shared" si="6"/>
        <v>63.84633151127878</v>
      </c>
      <c r="Q9" s="15">
        <v>1705</v>
      </c>
      <c r="R9" s="8">
        <f t="shared" si="7"/>
        <v>2.6252983293556085</v>
      </c>
      <c r="S9" s="1"/>
    </row>
    <row r="11" ht="12.75">
      <c r="A11" s="2" t="s">
        <v>113</v>
      </c>
    </row>
    <row r="12" spans="1:13" s="3" customFormat="1" ht="12.75">
      <c r="A12" s="9" t="s">
        <v>81</v>
      </c>
      <c r="B12" s="9" t="s">
        <v>114</v>
      </c>
      <c r="C12" s="9" t="s">
        <v>115</v>
      </c>
      <c r="D12" s="10" t="s">
        <v>116</v>
      </c>
      <c r="E12" s="9" t="s">
        <v>117</v>
      </c>
      <c r="F12" s="10" t="s">
        <v>118</v>
      </c>
      <c r="G12" s="9" t="s">
        <v>119</v>
      </c>
      <c r="H12" s="10" t="s">
        <v>120</v>
      </c>
      <c r="I12" s="9" t="s">
        <v>121</v>
      </c>
      <c r="J12" s="10" t="s">
        <v>122</v>
      </c>
      <c r="K12" s="9" t="s">
        <v>123</v>
      </c>
      <c r="L12" s="10" t="s">
        <v>124</v>
      </c>
      <c r="M12" s="9"/>
    </row>
    <row r="13" spans="1:13" ht="12.75">
      <c r="A13" s="9" t="s">
        <v>105</v>
      </c>
      <c r="B13" s="7">
        <v>14390</v>
      </c>
      <c r="C13" s="7">
        <v>9515</v>
      </c>
      <c r="D13" s="8">
        <f aca="true" t="shared" si="8" ref="D13:D19">(C13/B13)*100</f>
        <v>66.12230715774844</v>
      </c>
      <c r="E13" s="7">
        <v>3220</v>
      </c>
      <c r="F13" s="8">
        <f aca="true" t="shared" si="9" ref="F13:F19">(E13/B13)*100</f>
        <v>22.37665045170257</v>
      </c>
      <c r="G13" s="7">
        <v>2745</v>
      </c>
      <c r="H13" s="8">
        <f aca="true" t="shared" si="10" ref="H13:H19">(G13/B13)*100</f>
        <v>19.075747046560114</v>
      </c>
      <c r="I13" s="7">
        <v>445</v>
      </c>
      <c r="J13" s="8">
        <f aca="true" t="shared" si="11" ref="J13:J19">(I13/B13)*100</f>
        <v>3.092425295343989</v>
      </c>
      <c r="K13" s="7">
        <v>1645</v>
      </c>
      <c r="L13" s="8">
        <f aca="true" t="shared" si="12" ref="L13:L19">(K13/B13)*100</f>
        <v>11.431549687282835</v>
      </c>
      <c r="M13" s="7"/>
    </row>
    <row r="14" spans="1:13" ht="12.75">
      <c r="A14" s="9" t="s">
        <v>106</v>
      </c>
      <c r="B14" s="7">
        <v>5065</v>
      </c>
      <c r="C14" s="7">
        <v>2135</v>
      </c>
      <c r="D14" s="8">
        <f t="shared" si="8"/>
        <v>42.15202369200395</v>
      </c>
      <c r="E14" s="7">
        <v>875</v>
      </c>
      <c r="F14" s="8">
        <f t="shared" si="9"/>
        <v>17.275419545903258</v>
      </c>
      <c r="G14" s="7">
        <v>720</v>
      </c>
      <c r="H14" s="8">
        <f t="shared" si="10"/>
        <v>14.215202369200394</v>
      </c>
      <c r="I14" s="7">
        <v>155</v>
      </c>
      <c r="J14" s="8">
        <f t="shared" si="11"/>
        <v>3.0602171767028628</v>
      </c>
      <c r="K14" s="7">
        <v>2040</v>
      </c>
      <c r="L14" s="8">
        <f t="shared" si="12"/>
        <v>40.276406712734456</v>
      </c>
      <c r="M14" s="7"/>
    </row>
    <row r="15" spans="1:13" ht="12.75">
      <c r="A15" s="9" t="s">
        <v>108</v>
      </c>
      <c r="B15" s="7">
        <v>7120</v>
      </c>
      <c r="C15" s="7">
        <v>4670</v>
      </c>
      <c r="D15" s="8">
        <f t="shared" si="8"/>
        <v>65.58988764044943</v>
      </c>
      <c r="E15" s="7">
        <v>1020</v>
      </c>
      <c r="F15" s="8">
        <f t="shared" si="9"/>
        <v>14.325842696629213</v>
      </c>
      <c r="G15" s="7">
        <v>855</v>
      </c>
      <c r="H15" s="8">
        <f t="shared" si="10"/>
        <v>12.008426966292134</v>
      </c>
      <c r="I15" s="7">
        <v>160</v>
      </c>
      <c r="J15" s="8">
        <f t="shared" si="11"/>
        <v>2.247191011235955</v>
      </c>
      <c r="K15" s="7">
        <v>2040</v>
      </c>
      <c r="L15" s="8">
        <f t="shared" si="12"/>
        <v>28.651685393258425</v>
      </c>
      <c r="M15" s="7"/>
    </row>
    <row r="16" spans="1:13" ht="12.75">
      <c r="A16" s="9" t="s">
        <v>109</v>
      </c>
      <c r="B16" s="7">
        <v>8315</v>
      </c>
      <c r="C16" s="7">
        <v>6810</v>
      </c>
      <c r="D16" s="8">
        <f t="shared" si="8"/>
        <v>81.90018039687313</v>
      </c>
      <c r="E16" s="7">
        <v>1150</v>
      </c>
      <c r="F16" s="8">
        <f t="shared" si="9"/>
        <v>13.830426939266385</v>
      </c>
      <c r="G16" s="7">
        <v>950</v>
      </c>
      <c r="H16" s="8">
        <f t="shared" si="10"/>
        <v>11.42513529765484</v>
      </c>
      <c r="I16" s="7">
        <v>200</v>
      </c>
      <c r="J16" s="8">
        <f t="shared" si="11"/>
        <v>2.4052916416115453</v>
      </c>
      <c r="K16" s="7">
        <v>350</v>
      </c>
      <c r="L16" s="8">
        <f t="shared" si="12"/>
        <v>4.2092603728202045</v>
      </c>
      <c r="M16" s="7"/>
    </row>
    <row r="17" spans="1:13" ht="12.75">
      <c r="A17" s="9" t="s">
        <v>110</v>
      </c>
      <c r="B17" s="7">
        <v>1875</v>
      </c>
      <c r="C17" s="7">
        <v>1605</v>
      </c>
      <c r="D17" s="8">
        <f t="shared" si="8"/>
        <v>85.6</v>
      </c>
      <c r="E17" s="7">
        <v>180</v>
      </c>
      <c r="F17" s="8">
        <f t="shared" si="9"/>
        <v>9.6</v>
      </c>
      <c r="G17" s="7">
        <v>155</v>
      </c>
      <c r="H17" s="8">
        <f t="shared" si="10"/>
        <v>8.266666666666666</v>
      </c>
      <c r="I17" s="7">
        <v>20</v>
      </c>
      <c r="J17" s="8">
        <f t="shared" si="11"/>
        <v>1.0666666666666667</v>
      </c>
      <c r="K17" s="7">
        <v>90</v>
      </c>
      <c r="L17" s="8">
        <f t="shared" si="12"/>
        <v>4.8</v>
      </c>
      <c r="M17" s="7"/>
    </row>
    <row r="18" spans="1:13" ht="12.75">
      <c r="A18" s="9" t="s">
        <v>111</v>
      </c>
      <c r="B18" s="7">
        <v>5280</v>
      </c>
      <c r="C18" s="7">
        <v>4035</v>
      </c>
      <c r="D18" s="8">
        <f t="shared" si="8"/>
        <v>76.42045454545455</v>
      </c>
      <c r="E18" s="7">
        <v>665</v>
      </c>
      <c r="F18" s="8">
        <f t="shared" si="9"/>
        <v>12.594696969696969</v>
      </c>
      <c r="G18" s="7">
        <v>550</v>
      </c>
      <c r="H18" s="8">
        <f t="shared" si="10"/>
        <v>10.416666666666668</v>
      </c>
      <c r="I18" s="7">
        <v>115</v>
      </c>
      <c r="J18" s="8">
        <f t="shared" si="11"/>
        <v>2.178030303030303</v>
      </c>
      <c r="K18" s="7">
        <v>575</v>
      </c>
      <c r="L18" s="8">
        <f t="shared" si="12"/>
        <v>10.890151515151516</v>
      </c>
      <c r="M18" s="7"/>
    </row>
    <row r="19" spans="1:13" ht="12.75">
      <c r="A19" s="9" t="s">
        <v>112</v>
      </c>
      <c r="B19" s="7">
        <v>16875</v>
      </c>
      <c r="C19" s="7">
        <v>10070</v>
      </c>
      <c r="D19" s="11">
        <f t="shared" si="8"/>
        <v>59.67407407407408</v>
      </c>
      <c r="E19" s="7">
        <v>3895</v>
      </c>
      <c r="F19" s="11">
        <f t="shared" si="9"/>
        <v>23.081481481481482</v>
      </c>
      <c r="G19" s="7">
        <v>3330</v>
      </c>
      <c r="H19" s="11">
        <f t="shared" si="10"/>
        <v>19.733333333333334</v>
      </c>
      <c r="I19" s="7">
        <v>570</v>
      </c>
      <c r="J19" s="11">
        <f t="shared" si="11"/>
        <v>3.3777777777777773</v>
      </c>
      <c r="K19" s="7">
        <v>2845</v>
      </c>
      <c r="L19" s="8">
        <f t="shared" si="12"/>
        <v>16.85925925925926</v>
      </c>
      <c r="M19" s="7"/>
    </row>
    <row r="21" ht="12.75">
      <c r="A21" s="3" t="s">
        <v>125</v>
      </c>
    </row>
    <row r="22" spans="1:19" s="3" customFormat="1" ht="12.75">
      <c r="A22" s="9" t="s">
        <v>81</v>
      </c>
      <c r="B22" s="9" t="s">
        <v>126</v>
      </c>
      <c r="C22" s="12" t="s">
        <v>127</v>
      </c>
      <c r="D22" s="10" t="s">
        <v>128</v>
      </c>
      <c r="E22" s="12" t="s">
        <v>129</v>
      </c>
      <c r="F22" s="10" t="s">
        <v>130</v>
      </c>
      <c r="G22" s="12" t="s">
        <v>131</v>
      </c>
      <c r="H22" s="10" t="s">
        <v>132</v>
      </c>
      <c r="I22" s="12" t="s">
        <v>133</v>
      </c>
      <c r="J22" s="10" t="s">
        <v>134</v>
      </c>
      <c r="K22" s="12" t="s">
        <v>135</v>
      </c>
      <c r="L22" s="10" t="s">
        <v>136</v>
      </c>
      <c r="M22" s="12" t="s">
        <v>137</v>
      </c>
      <c r="N22" s="10" t="s">
        <v>138</v>
      </c>
      <c r="O22" s="9"/>
      <c r="S22" s="9"/>
    </row>
    <row r="23" spans="1:19" ht="12.75">
      <c r="A23" s="9" t="s">
        <v>105</v>
      </c>
      <c r="B23" s="7">
        <v>49535</v>
      </c>
      <c r="C23" s="7">
        <v>20490</v>
      </c>
      <c r="D23" s="8">
        <f aca="true" t="shared" si="13" ref="D23:D29">(C23/B23)*100</f>
        <v>41.364691632179266</v>
      </c>
      <c r="E23" s="7">
        <v>20405</v>
      </c>
      <c r="F23" s="11">
        <f aca="true" t="shared" si="14" ref="F23:F29">(E23/B23)*100</f>
        <v>41.19309579085495</v>
      </c>
      <c r="G23" s="7">
        <v>1475</v>
      </c>
      <c r="H23" s="11">
        <f aca="true" t="shared" si="15" ref="H23:H29">(G23/B23)*100</f>
        <v>2.9776925406278387</v>
      </c>
      <c r="I23" s="7">
        <v>4075</v>
      </c>
      <c r="J23" s="11">
        <f aca="true" t="shared" si="16" ref="J23:J29">(I23/B23)*100</f>
        <v>8.226506510548097</v>
      </c>
      <c r="K23" s="7">
        <v>3070</v>
      </c>
      <c r="L23" s="11">
        <f aca="true" t="shared" si="17" ref="L23:L29">(K23/B23)*100</f>
        <v>6.1976380337135355</v>
      </c>
      <c r="M23" s="7">
        <v>3330</v>
      </c>
      <c r="N23" s="8">
        <f aca="true" t="shared" si="18" ref="N23:N29">(M23/B23)*100</f>
        <v>6.722519430705562</v>
      </c>
      <c r="O23" s="7"/>
      <c r="S23" s="7"/>
    </row>
    <row r="24" spans="1:19" ht="12.75">
      <c r="A24" s="9" t="s">
        <v>107</v>
      </c>
      <c r="B24" s="7">
        <v>23355</v>
      </c>
      <c r="C24" s="7">
        <v>15395</v>
      </c>
      <c r="D24" s="8">
        <f t="shared" si="13"/>
        <v>65.91736244915435</v>
      </c>
      <c r="E24" s="7">
        <v>4555</v>
      </c>
      <c r="F24" s="11">
        <f t="shared" si="14"/>
        <v>19.50331834724898</v>
      </c>
      <c r="G24" s="7">
        <v>510</v>
      </c>
      <c r="H24" s="11">
        <f t="shared" si="15"/>
        <v>2.1836865767501603</v>
      </c>
      <c r="I24" s="7">
        <v>2015</v>
      </c>
      <c r="J24" s="11">
        <f t="shared" si="16"/>
        <v>8.627702847356026</v>
      </c>
      <c r="K24" s="7">
        <v>875</v>
      </c>
      <c r="L24" s="11">
        <f t="shared" si="17"/>
        <v>3.7465210875615504</v>
      </c>
      <c r="M24" s="7">
        <v>4055</v>
      </c>
      <c r="N24" s="8">
        <f t="shared" si="18"/>
        <v>17.362449154356668</v>
      </c>
      <c r="O24" s="7"/>
      <c r="S24" s="7"/>
    </row>
    <row r="25" spans="1:19" ht="12.75">
      <c r="A25" s="9" t="s">
        <v>108</v>
      </c>
      <c r="B25" s="7">
        <v>37280</v>
      </c>
      <c r="C25" s="7">
        <v>21445</v>
      </c>
      <c r="D25" s="8">
        <f t="shared" si="13"/>
        <v>57.52414163090128</v>
      </c>
      <c r="E25" s="7">
        <v>10585</v>
      </c>
      <c r="F25" s="11">
        <f t="shared" si="14"/>
        <v>28.393240343347642</v>
      </c>
      <c r="G25" s="7">
        <v>720</v>
      </c>
      <c r="H25" s="11">
        <f t="shared" si="15"/>
        <v>1.9313304721030045</v>
      </c>
      <c r="I25" s="7">
        <v>3015</v>
      </c>
      <c r="J25" s="11">
        <f t="shared" si="16"/>
        <v>8.08744635193133</v>
      </c>
      <c r="K25" s="7">
        <v>1525</v>
      </c>
      <c r="L25" s="11">
        <f t="shared" si="17"/>
        <v>4.090665236051502</v>
      </c>
      <c r="M25" s="7">
        <v>3100</v>
      </c>
      <c r="N25" s="8">
        <f t="shared" si="18"/>
        <v>8.315450643776824</v>
      </c>
      <c r="O25" s="7"/>
      <c r="S25" s="7"/>
    </row>
    <row r="26" spans="1:19" ht="12.75">
      <c r="A26" s="9" t="s">
        <v>109</v>
      </c>
      <c r="B26" s="7">
        <v>26770</v>
      </c>
      <c r="C26" s="7">
        <v>6560</v>
      </c>
      <c r="D26" s="8">
        <f t="shared" si="13"/>
        <v>24.505042958535675</v>
      </c>
      <c r="E26" s="7">
        <v>14010</v>
      </c>
      <c r="F26" s="11">
        <f t="shared" si="14"/>
        <v>52.33470302577512</v>
      </c>
      <c r="G26" s="7">
        <v>475</v>
      </c>
      <c r="H26" s="11">
        <f t="shared" si="15"/>
        <v>1.774374299589092</v>
      </c>
      <c r="I26" s="7">
        <v>1950</v>
      </c>
      <c r="J26" s="11">
        <f t="shared" si="16"/>
        <v>7.284273440418379</v>
      </c>
      <c r="K26" s="7">
        <v>3770</v>
      </c>
      <c r="L26" s="11">
        <f t="shared" si="17"/>
        <v>14.082928651475532</v>
      </c>
      <c r="M26" s="7">
        <v>755</v>
      </c>
      <c r="N26" s="8">
        <f t="shared" si="18"/>
        <v>2.8203212551363466</v>
      </c>
      <c r="O26" s="7"/>
      <c r="S26" s="7"/>
    </row>
    <row r="27" spans="1:19" ht="12.75">
      <c r="A27" s="9" t="s">
        <v>110</v>
      </c>
      <c r="B27" s="7">
        <v>5510</v>
      </c>
      <c r="C27" s="7">
        <v>1590</v>
      </c>
      <c r="D27" s="8">
        <f t="shared" si="13"/>
        <v>28.85662431941924</v>
      </c>
      <c r="E27" s="7">
        <v>3280</v>
      </c>
      <c r="F27" s="11">
        <f t="shared" si="14"/>
        <v>59.528130671506354</v>
      </c>
      <c r="G27" s="7">
        <v>75</v>
      </c>
      <c r="H27" s="11">
        <f t="shared" si="15"/>
        <v>1.3611615245009074</v>
      </c>
      <c r="I27" s="7">
        <v>305</v>
      </c>
      <c r="J27" s="11">
        <f t="shared" si="16"/>
        <v>5.535390199637023</v>
      </c>
      <c r="K27" s="7">
        <v>260</v>
      </c>
      <c r="L27" s="11">
        <f t="shared" si="17"/>
        <v>4.71869328493648</v>
      </c>
      <c r="M27" s="7">
        <v>175</v>
      </c>
      <c r="N27" s="8">
        <f t="shared" si="18"/>
        <v>3.176043557168784</v>
      </c>
      <c r="O27" s="7"/>
      <c r="S27" s="7"/>
    </row>
    <row r="28" spans="1:19" ht="12.75">
      <c r="A28" s="9" t="s">
        <v>111</v>
      </c>
      <c r="B28" s="7">
        <v>17375</v>
      </c>
      <c r="C28" s="7">
        <v>6015</v>
      </c>
      <c r="D28" s="8">
        <f t="shared" si="13"/>
        <v>34.618705035971225</v>
      </c>
      <c r="E28" s="7">
        <v>8300</v>
      </c>
      <c r="F28" s="11">
        <f t="shared" si="14"/>
        <v>47.76978417266187</v>
      </c>
      <c r="G28" s="7">
        <v>295</v>
      </c>
      <c r="H28" s="11">
        <f t="shared" si="15"/>
        <v>1.6978417266187051</v>
      </c>
      <c r="I28" s="7">
        <v>1380</v>
      </c>
      <c r="J28" s="11">
        <f t="shared" si="16"/>
        <v>7.942446043165467</v>
      </c>
      <c r="K28" s="7">
        <v>1390</v>
      </c>
      <c r="L28" s="11">
        <f t="shared" si="17"/>
        <v>8</v>
      </c>
      <c r="M28" s="7">
        <v>1135</v>
      </c>
      <c r="N28" s="8">
        <f t="shared" si="18"/>
        <v>6.532374100719425</v>
      </c>
      <c r="O28" s="7"/>
      <c r="S28" s="7"/>
    </row>
    <row r="29" spans="1:19" ht="12.75">
      <c r="A29" s="9" t="s">
        <v>112</v>
      </c>
      <c r="B29" s="7">
        <v>55775</v>
      </c>
      <c r="C29" s="7">
        <v>24360</v>
      </c>
      <c r="D29" s="11">
        <f t="shared" si="13"/>
        <v>43.67548184670551</v>
      </c>
      <c r="E29" s="7">
        <v>20875</v>
      </c>
      <c r="F29" s="11">
        <f t="shared" si="14"/>
        <v>37.42716270730614</v>
      </c>
      <c r="G29" s="7">
        <v>1540</v>
      </c>
      <c r="H29" s="11">
        <f t="shared" si="15"/>
        <v>2.7610936799641417</v>
      </c>
      <c r="I29" s="7">
        <v>5650</v>
      </c>
      <c r="J29" s="11">
        <f t="shared" si="16"/>
        <v>10.129986553115195</v>
      </c>
      <c r="K29" s="7">
        <v>3345</v>
      </c>
      <c r="L29" s="11">
        <f t="shared" si="17"/>
        <v>5.997310623038996</v>
      </c>
      <c r="M29" s="7">
        <v>5660</v>
      </c>
      <c r="N29" s="8">
        <f t="shared" si="18"/>
        <v>10.147915732855221</v>
      </c>
      <c r="O29" s="7"/>
      <c r="S29" s="7"/>
    </row>
    <row r="31" ht="12.75">
      <c r="A31" s="3" t="s">
        <v>139</v>
      </c>
    </row>
    <row r="32" spans="1:22" s="3" customFormat="1" ht="12.75">
      <c r="A32" s="9" t="s">
        <v>81</v>
      </c>
      <c r="B32" s="9" t="s">
        <v>140</v>
      </c>
      <c r="C32" s="9" t="s">
        <v>141</v>
      </c>
      <c r="D32" s="10" t="s">
        <v>142</v>
      </c>
      <c r="E32" s="9" t="s">
        <v>143</v>
      </c>
      <c r="F32" s="10" t="s">
        <v>144</v>
      </c>
      <c r="G32" s="9" t="s">
        <v>145</v>
      </c>
      <c r="H32" s="10" t="s">
        <v>146</v>
      </c>
      <c r="I32" s="9" t="s">
        <v>147</v>
      </c>
      <c r="J32" s="10" t="s">
        <v>148</v>
      </c>
      <c r="K32" s="9" t="s">
        <v>149</v>
      </c>
      <c r="L32" s="10" t="s">
        <v>150</v>
      </c>
      <c r="M32" s="9" t="s">
        <v>0</v>
      </c>
      <c r="N32" s="10" t="s">
        <v>1</v>
      </c>
      <c r="O32" s="9" t="s">
        <v>2</v>
      </c>
      <c r="P32" s="10" t="s">
        <v>3</v>
      </c>
      <c r="Q32" s="9" t="s">
        <v>4</v>
      </c>
      <c r="R32" s="10" t="s">
        <v>5</v>
      </c>
      <c r="S32" s="9" t="s">
        <v>6</v>
      </c>
      <c r="T32" s="10" t="s">
        <v>7</v>
      </c>
      <c r="U32" s="9" t="s">
        <v>8</v>
      </c>
      <c r="V32" s="10" t="s">
        <v>9</v>
      </c>
    </row>
    <row r="33" spans="1:22" ht="12.75">
      <c r="A33" s="9" t="s">
        <v>105</v>
      </c>
      <c r="B33" s="7">
        <v>59944</v>
      </c>
      <c r="C33" s="7">
        <v>5.3</v>
      </c>
      <c r="D33" s="8">
        <f aca="true" t="shared" si="19" ref="D33:D39">(B33/C33)</f>
        <v>11310.188679245284</v>
      </c>
      <c r="E33" s="7">
        <v>7170</v>
      </c>
      <c r="F33" s="8">
        <f aca="true" t="shared" si="20" ref="F33:F39">(E33/B33)*100</f>
        <v>11.961163752835981</v>
      </c>
      <c r="G33" s="7">
        <v>6455</v>
      </c>
      <c r="H33" s="8">
        <f aca="true" t="shared" si="21" ref="H33:H39">(G33/B33)*100</f>
        <v>10.768383824903243</v>
      </c>
      <c r="I33" s="7">
        <v>10315</v>
      </c>
      <c r="J33" s="8">
        <f aca="true" t="shared" si="22" ref="J33:J39">(I33/B33)*100</f>
        <v>17.207727212064594</v>
      </c>
      <c r="K33" s="7">
        <v>10065</v>
      </c>
      <c r="L33" s="8">
        <f aca="true" t="shared" si="23" ref="L33:L39">(K33/B33)*100</f>
        <v>16.790671293206994</v>
      </c>
      <c r="M33" s="7">
        <v>8695</v>
      </c>
      <c r="N33" s="8">
        <f aca="true" t="shared" si="24" ref="N33:N39">(M33/B33)*100</f>
        <v>14.505204857867342</v>
      </c>
      <c r="O33" s="7">
        <v>6730</v>
      </c>
      <c r="P33" s="8">
        <f aca="true" t="shared" si="25" ref="P33:P39">(O33/B33)*100</f>
        <v>11.227145335646602</v>
      </c>
      <c r="Q33" s="7">
        <v>4350</v>
      </c>
      <c r="R33" s="8">
        <f aca="true" t="shared" si="26" ref="R33:R39">(Q33/B33)*100</f>
        <v>7.256772988122247</v>
      </c>
      <c r="S33" s="7">
        <v>3325</v>
      </c>
      <c r="T33" s="8">
        <f aca="true" t="shared" si="27" ref="T33:T39">(S33/B33)*100</f>
        <v>5.546843720806086</v>
      </c>
      <c r="U33" s="7">
        <v>2855</v>
      </c>
      <c r="V33" s="8">
        <f aca="true" t="shared" si="28" ref="V33:V39">(U33/B33)*100</f>
        <v>4.762778593353797</v>
      </c>
    </row>
    <row r="34" spans="1:22" ht="12.75">
      <c r="A34" s="9" t="s">
        <v>107</v>
      </c>
      <c r="B34" s="7">
        <v>25586</v>
      </c>
      <c r="C34" s="7">
        <v>1.94</v>
      </c>
      <c r="D34" s="8">
        <f t="shared" si="19"/>
        <v>13188.659793814433</v>
      </c>
      <c r="E34" s="7">
        <v>1545</v>
      </c>
      <c r="F34" s="8">
        <f t="shared" si="20"/>
        <v>6.038458532009693</v>
      </c>
      <c r="G34" s="7">
        <v>1555</v>
      </c>
      <c r="H34" s="8">
        <f t="shared" si="21"/>
        <v>6.077542406003283</v>
      </c>
      <c r="I34" s="7">
        <v>7080</v>
      </c>
      <c r="J34" s="8">
        <f t="shared" si="22"/>
        <v>27.671382787461894</v>
      </c>
      <c r="K34" s="7">
        <v>5370</v>
      </c>
      <c r="L34" s="8">
        <f t="shared" si="23"/>
        <v>20.98804033455796</v>
      </c>
      <c r="M34" s="7">
        <v>3485</v>
      </c>
      <c r="N34" s="8">
        <f t="shared" si="24"/>
        <v>13.6207300867662</v>
      </c>
      <c r="O34" s="7">
        <v>2945</v>
      </c>
      <c r="P34" s="8">
        <f t="shared" si="25"/>
        <v>11.510200891112326</v>
      </c>
      <c r="Q34" s="7">
        <v>1715</v>
      </c>
      <c r="R34" s="8">
        <f t="shared" si="26"/>
        <v>6.702884389900728</v>
      </c>
      <c r="S34" s="7">
        <v>1165</v>
      </c>
      <c r="T34" s="8">
        <f t="shared" si="27"/>
        <v>4.5532713202532635</v>
      </c>
      <c r="U34" s="7">
        <v>810</v>
      </c>
      <c r="V34" s="8">
        <f t="shared" si="28"/>
        <v>3.16579379348081</v>
      </c>
    </row>
    <row r="35" spans="1:22" ht="12.75">
      <c r="A35" s="9" t="s">
        <v>108</v>
      </c>
      <c r="B35" s="7">
        <v>41380</v>
      </c>
      <c r="C35" s="7">
        <v>7.06</v>
      </c>
      <c r="D35" s="8">
        <f t="shared" si="19"/>
        <v>5861.1898016997175</v>
      </c>
      <c r="E35" s="7">
        <v>1905</v>
      </c>
      <c r="F35" s="8">
        <f t="shared" si="20"/>
        <v>4.603673272112132</v>
      </c>
      <c r="G35" s="7">
        <v>2750</v>
      </c>
      <c r="H35" s="8">
        <f t="shared" si="21"/>
        <v>6.645722571290478</v>
      </c>
      <c r="I35" s="7">
        <v>12170</v>
      </c>
      <c r="J35" s="8">
        <f t="shared" si="22"/>
        <v>29.410343160947317</v>
      </c>
      <c r="K35" s="7">
        <v>6365</v>
      </c>
      <c r="L35" s="8">
        <f t="shared" si="23"/>
        <v>15.381826969550508</v>
      </c>
      <c r="M35" s="7">
        <v>4095</v>
      </c>
      <c r="N35" s="8">
        <f t="shared" si="24"/>
        <v>9.896085065248911</v>
      </c>
      <c r="O35" s="7">
        <v>4485</v>
      </c>
      <c r="P35" s="8">
        <f t="shared" si="25"/>
        <v>10.83856935717738</v>
      </c>
      <c r="Q35" s="7">
        <v>3675</v>
      </c>
      <c r="R35" s="8">
        <f t="shared" si="26"/>
        <v>8.88110198163364</v>
      </c>
      <c r="S35" s="7">
        <v>2665</v>
      </c>
      <c r="T35" s="8">
        <f t="shared" si="27"/>
        <v>6.440309328177864</v>
      </c>
      <c r="U35" s="7">
        <v>1655</v>
      </c>
      <c r="V35" s="8">
        <f t="shared" si="28"/>
        <v>3.9995166747220883</v>
      </c>
    </row>
    <row r="36" spans="1:22" ht="12.75">
      <c r="A36" s="9" t="s">
        <v>109</v>
      </c>
      <c r="B36" s="7">
        <v>31395</v>
      </c>
      <c r="C36" s="7">
        <v>6.95</v>
      </c>
      <c r="D36" s="8">
        <f t="shared" si="19"/>
        <v>4517.26618705036</v>
      </c>
      <c r="E36" s="7">
        <v>3015</v>
      </c>
      <c r="F36" s="8">
        <f t="shared" si="20"/>
        <v>9.603440038222647</v>
      </c>
      <c r="G36" s="7">
        <v>3280</v>
      </c>
      <c r="H36" s="8">
        <f t="shared" si="21"/>
        <v>10.447523491001752</v>
      </c>
      <c r="I36" s="7">
        <v>2990</v>
      </c>
      <c r="J36" s="8">
        <f t="shared" si="22"/>
        <v>9.523809523809524</v>
      </c>
      <c r="K36" s="7">
        <v>3280</v>
      </c>
      <c r="L36" s="8">
        <f t="shared" si="23"/>
        <v>10.447523491001752</v>
      </c>
      <c r="M36" s="7">
        <v>3470</v>
      </c>
      <c r="N36" s="8">
        <f t="shared" si="24"/>
        <v>11.052715400541487</v>
      </c>
      <c r="O36" s="7">
        <v>4010</v>
      </c>
      <c r="P36" s="8">
        <f t="shared" si="25"/>
        <v>12.772734511864947</v>
      </c>
      <c r="Q36" s="7">
        <v>3550</v>
      </c>
      <c r="R36" s="8">
        <f t="shared" si="26"/>
        <v>11.307533046663481</v>
      </c>
      <c r="S36" s="7">
        <v>3500</v>
      </c>
      <c r="T36" s="8">
        <f t="shared" si="27"/>
        <v>11.148272017837236</v>
      </c>
      <c r="U36" s="7">
        <v>4300</v>
      </c>
      <c r="V36" s="8">
        <f t="shared" si="28"/>
        <v>13.696448479057175</v>
      </c>
    </row>
    <row r="37" spans="1:22" ht="12.75">
      <c r="A37" s="9" t="s">
        <v>110</v>
      </c>
      <c r="B37" s="7">
        <v>6996</v>
      </c>
      <c r="C37" s="7">
        <v>1.79</v>
      </c>
      <c r="D37" s="8">
        <f t="shared" si="19"/>
        <v>3908.3798882681563</v>
      </c>
      <c r="E37" s="7">
        <v>905</v>
      </c>
      <c r="F37" s="8">
        <f t="shared" si="20"/>
        <v>12.935963407661522</v>
      </c>
      <c r="G37" s="7">
        <v>1080</v>
      </c>
      <c r="H37" s="8">
        <f t="shared" si="21"/>
        <v>15.437392795883362</v>
      </c>
      <c r="I37" s="7">
        <v>725</v>
      </c>
      <c r="J37" s="8">
        <f t="shared" si="22"/>
        <v>10.363064608347628</v>
      </c>
      <c r="K37" s="7">
        <v>760</v>
      </c>
      <c r="L37" s="8">
        <f t="shared" si="23"/>
        <v>10.863350485991996</v>
      </c>
      <c r="M37" s="7">
        <v>1035</v>
      </c>
      <c r="N37" s="8">
        <f t="shared" si="24"/>
        <v>14.794168096054888</v>
      </c>
      <c r="O37" s="7">
        <v>955</v>
      </c>
      <c r="P37" s="8">
        <f t="shared" si="25"/>
        <v>13.650657518582046</v>
      </c>
      <c r="Q37" s="7">
        <v>805</v>
      </c>
      <c r="R37" s="8">
        <f t="shared" si="26"/>
        <v>11.506575185820468</v>
      </c>
      <c r="S37" s="7">
        <v>450</v>
      </c>
      <c r="T37" s="8">
        <f t="shared" si="27"/>
        <v>6.432246998284734</v>
      </c>
      <c r="U37" s="7">
        <v>280</v>
      </c>
      <c r="V37" s="8">
        <f t="shared" si="28"/>
        <v>4.002287021154945</v>
      </c>
    </row>
    <row r="38" spans="1:22" ht="12.75">
      <c r="A38" s="9" t="s">
        <v>111</v>
      </c>
      <c r="B38" s="7">
        <v>20494</v>
      </c>
      <c r="C38" s="7">
        <v>4.02</v>
      </c>
      <c r="D38" s="8">
        <f t="shared" si="19"/>
        <v>5098.0099502487565</v>
      </c>
      <c r="E38" s="7">
        <v>1915</v>
      </c>
      <c r="F38" s="8">
        <f t="shared" si="20"/>
        <v>9.344198301942033</v>
      </c>
      <c r="G38" s="7">
        <v>2525</v>
      </c>
      <c r="H38" s="8">
        <f t="shared" si="21"/>
        <v>12.320679223187273</v>
      </c>
      <c r="I38" s="7">
        <v>2430</v>
      </c>
      <c r="J38" s="8">
        <f t="shared" si="22"/>
        <v>11.857128915780228</v>
      </c>
      <c r="K38" s="7">
        <v>1985</v>
      </c>
      <c r="L38" s="8">
        <f t="shared" si="23"/>
        <v>9.685761686347224</v>
      </c>
      <c r="M38" s="7">
        <v>2860</v>
      </c>
      <c r="N38" s="8">
        <f t="shared" si="24"/>
        <v>13.955303991412121</v>
      </c>
      <c r="O38" s="7">
        <v>3090</v>
      </c>
      <c r="P38" s="8">
        <f t="shared" si="25"/>
        <v>15.07758368302918</v>
      </c>
      <c r="Q38" s="7">
        <v>2350</v>
      </c>
      <c r="R38" s="8">
        <f t="shared" si="26"/>
        <v>11.466770762174294</v>
      </c>
      <c r="S38" s="7">
        <v>1815</v>
      </c>
      <c r="T38" s="8">
        <f t="shared" si="27"/>
        <v>8.856250609934616</v>
      </c>
      <c r="U38" s="7">
        <v>1515</v>
      </c>
      <c r="V38" s="8">
        <f t="shared" si="28"/>
        <v>7.392407533912365</v>
      </c>
    </row>
    <row r="39" spans="1:22" ht="12.75">
      <c r="A39" s="9" t="s">
        <v>112</v>
      </c>
      <c r="B39" s="7">
        <v>66074</v>
      </c>
      <c r="C39" s="7">
        <v>8.77</v>
      </c>
      <c r="D39" s="8">
        <f t="shared" si="19"/>
        <v>7534.093500570126</v>
      </c>
      <c r="E39" s="7">
        <v>6730</v>
      </c>
      <c r="F39" s="8">
        <f t="shared" si="20"/>
        <v>10.185549535369434</v>
      </c>
      <c r="G39" s="7">
        <v>7020</v>
      </c>
      <c r="H39" s="8">
        <f t="shared" si="21"/>
        <v>10.624451372703332</v>
      </c>
      <c r="I39" s="7">
        <v>9785</v>
      </c>
      <c r="J39" s="8">
        <f t="shared" si="22"/>
        <v>14.80915337349033</v>
      </c>
      <c r="K39" s="7">
        <v>10930</v>
      </c>
      <c r="L39" s="8">
        <f t="shared" si="23"/>
        <v>16.542058903653476</v>
      </c>
      <c r="M39" s="7">
        <v>10010</v>
      </c>
      <c r="N39" s="8">
        <f t="shared" si="24"/>
        <v>15.149680661076975</v>
      </c>
      <c r="O39" s="7">
        <v>8650</v>
      </c>
      <c r="P39" s="8">
        <f t="shared" si="25"/>
        <v>13.091382389442142</v>
      </c>
      <c r="Q39" s="7">
        <v>5295</v>
      </c>
      <c r="R39" s="8">
        <f t="shared" si="26"/>
        <v>8.013742167872385</v>
      </c>
      <c r="S39" s="7">
        <v>3905</v>
      </c>
      <c r="T39" s="8">
        <f t="shared" si="27"/>
        <v>5.910040257892666</v>
      </c>
      <c r="U39" s="7">
        <v>3130</v>
      </c>
      <c r="V39" s="8">
        <f t="shared" si="28"/>
        <v>4.73711293398311</v>
      </c>
    </row>
    <row r="41" ht="12.75">
      <c r="A41" s="3" t="s">
        <v>25</v>
      </c>
    </row>
    <row r="42" spans="1:18" ht="12.75">
      <c r="A42" s="2" t="s">
        <v>81</v>
      </c>
      <c r="B42" s="3" t="s">
        <v>26</v>
      </c>
      <c r="C42" s="3" t="s">
        <v>27</v>
      </c>
      <c r="D42" s="2" t="s">
        <v>28</v>
      </c>
      <c r="E42" s="3" t="s">
        <v>29</v>
      </c>
      <c r="F42" s="2" t="s">
        <v>30</v>
      </c>
      <c r="G42" s="3" t="s">
        <v>31</v>
      </c>
      <c r="H42" s="2" t="s">
        <v>32</v>
      </c>
      <c r="I42" s="3" t="s">
        <v>33</v>
      </c>
      <c r="J42" s="2" t="s">
        <v>34</v>
      </c>
      <c r="K42" s="3" t="s">
        <v>35</v>
      </c>
      <c r="L42" s="2" t="s">
        <v>36</v>
      </c>
      <c r="M42" s="3"/>
      <c r="Q42" s="3"/>
      <c r="R42" s="3"/>
    </row>
    <row r="43" spans="1:12" ht="12.75">
      <c r="A43" s="2" t="s">
        <v>105</v>
      </c>
      <c r="B43" s="3">
        <v>24725</v>
      </c>
      <c r="C43">
        <v>8720</v>
      </c>
      <c r="D43" s="1">
        <v>35.26794742163801</v>
      </c>
      <c r="E43">
        <v>1300</v>
      </c>
      <c r="F43" s="1">
        <v>5.25783619817998</v>
      </c>
      <c r="G43">
        <v>11895</v>
      </c>
      <c r="H43" s="1">
        <v>48.1092012133468</v>
      </c>
      <c r="I43">
        <v>2425</v>
      </c>
      <c r="J43" s="1">
        <v>9.807886754297272</v>
      </c>
      <c r="K43">
        <v>345</v>
      </c>
      <c r="L43" s="1">
        <v>1.395348837209302</v>
      </c>
    </row>
    <row r="44" spans="1:12" ht="12.75">
      <c r="A44" s="2" t="s">
        <v>106</v>
      </c>
      <c r="B44">
        <v>13680</v>
      </c>
      <c r="C44">
        <v>3660</v>
      </c>
      <c r="D44" s="1">
        <v>26.754385964912284</v>
      </c>
      <c r="E44">
        <v>265</v>
      </c>
      <c r="F44" s="1">
        <v>1.9371345029239768</v>
      </c>
      <c r="G44">
        <v>4010</v>
      </c>
      <c r="H44" s="1">
        <v>29.31286549707603</v>
      </c>
      <c r="I44">
        <v>5420</v>
      </c>
      <c r="J44" s="1">
        <v>39.61988304093567</v>
      </c>
      <c r="K44">
        <v>305</v>
      </c>
      <c r="L44" s="1">
        <v>2.22953216374269</v>
      </c>
    </row>
    <row r="45" spans="1:12" ht="12.75">
      <c r="A45" s="2" t="s">
        <v>108</v>
      </c>
      <c r="B45">
        <v>15170</v>
      </c>
      <c r="C45">
        <v>3755</v>
      </c>
      <c r="D45" s="1">
        <v>24.752801582069868</v>
      </c>
      <c r="E45">
        <v>380</v>
      </c>
      <c r="F45" s="1">
        <v>2.504943968358603</v>
      </c>
      <c r="G45">
        <v>4610</v>
      </c>
      <c r="H45" s="1">
        <v>30.388925510876728</v>
      </c>
      <c r="I45">
        <v>6025</v>
      </c>
      <c r="J45" s="1">
        <v>39.71654581410679</v>
      </c>
      <c r="K45">
        <v>415</v>
      </c>
      <c r="L45" s="1">
        <v>2.7356624917600527</v>
      </c>
    </row>
    <row r="46" spans="1:12" ht="12.75">
      <c r="A46" s="2" t="s">
        <v>109</v>
      </c>
      <c r="B46">
        <v>11690</v>
      </c>
      <c r="C46">
        <v>8130</v>
      </c>
      <c r="D46" s="1">
        <v>69.54662104362703</v>
      </c>
      <c r="E46">
        <v>760</v>
      </c>
      <c r="F46" s="1">
        <v>6.501283147989736</v>
      </c>
      <c r="G46">
        <v>2090</v>
      </c>
      <c r="H46" s="1">
        <v>17.878528656971767</v>
      </c>
      <c r="I46">
        <v>580</v>
      </c>
      <c r="J46" s="1">
        <v>4.961505560307954</v>
      </c>
      <c r="K46">
        <v>130</v>
      </c>
      <c r="L46" s="1">
        <v>1.1120615911035072</v>
      </c>
    </row>
    <row r="47" spans="1:12" ht="12.75">
      <c r="A47" s="2" t="s">
        <v>110</v>
      </c>
      <c r="B47">
        <v>3025</v>
      </c>
      <c r="C47">
        <v>2485</v>
      </c>
      <c r="D47" s="1">
        <v>82.1487603305785</v>
      </c>
      <c r="E47">
        <v>100</v>
      </c>
      <c r="F47" s="1">
        <v>3.305785123966942</v>
      </c>
      <c r="G47">
        <v>330</v>
      </c>
      <c r="H47" s="1">
        <v>10.909090909090912</v>
      </c>
      <c r="I47">
        <v>85</v>
      </c>
      <c r="J47" s="1">
        <v>2.8099173553719012</v>
      </c>
      <c r="K47">
        <v>25</v>
      </c>
      <c r="L47" s="1">
        <v>0.826446280991736</v>
      </c>
    </row>
    <row r="48" spans="1:12" ht="12.75">
      <c r="A48" s="2" t="s">
        <v>111</v>
      </c>
      <c r="B48">
        <v>8210</v>
      </c>
      <c r="C48">
        <v>4300</v>
      </c>
      <c r="D48" s="1">
        <v>52.375152253349576</v>
      </c>
      <c r="E48">
        <v>415</v>
      </c>
      <c r="F48" s="1">
        <v>5.054811205846528</v>
      </c>
      <c r="G48">
        <v>1880</v>
      </c>
      <c r="H48" s="1">
        <v>22.89890377588307</v>
      </c>
      <c r="I48">
        <v>1490</v>
      </c>
      <c r="J48" s="1">
        <v>18.148599269183915</v>
      </c>
      <c r="K48">
        <v>125</v>
      </c>
      <c r="L48" s="1">
        <v>1.5225334957369059</v>
      </c>
    </row>
    <row r="49" spans="1:12" ht="12.75">
      <c r="A49" s="2" t="s">
        <v>112</v>
      </c>
      <c r="B49">
        <v>29145</v>
      </c>
      <c r="C49">
        <v>12735</v>
      </c>
      <c r="D49" s="1">
        <v>43.69531652084406</v>
      </c>
      <c r="E49">
        <v>1225</v>
      </c>
      <c r="F49" s="1">
        <v>4.203122319437296</v>
      </c>
      <c r="G49">
        <v>12075</v>
      </c>
      <c r="H49" s="1">
        <v>41.43077714873906</v>
      </c>
      <c r="I49">
        <v>2780</v>
      </c>
      <c r="J49" s="1">
        <v>9.538514324927089</v>
      </c>
      <c r="K49">
        <v>320</v>
      </c>
      <c r="L49" s="1">
        <v>1.097958483444845</v>
      </c>
    </row>
    <row r="51" ht="12.75">
      <c r="A51" s="3" t="s">
        <v>48</v>
      </c>
    </row>
    <row r="52" spans="1:18" ht="12.75">
      <c r="A52" s="10" t="s">
        <v>81</v>
      </c>
      <c r="B52" s="13" t="s">
        <v>37</v>
      </c>
      <c r="C52" s="13" t="s">
        <v>38</v>
      </c>
      <c r="D52" s="10" t="s">
        <v>39</v>
      </c>
      <c r="E52" s="13" t="s">
        <v>40</v>
      </c>
      <c r="F52" s="10" t="s">
        <v>41</v>
      </c>
      <c r="G52" s="13" t="s">
        <v>42</v>
      </c>
      <c r="H52" s="10" t="s">
        <v>43</v>
      </c>
      <c r="I52" s="13" t="s">
        <v>44</v>
      </c>
      <c r="J52" s="10" t="s">
        <v>45</v>
      </c>
      <c r="K52" s="13" t="s">
        <v>46</v>
      </c>
      <c r="L52" s="10" t="s">
        <v>47</v>
      </c>
      <c r="M52" s="2"/>
      <c r="Q52" s="2"/>
      <c r="R52" s="3"/>
    </row>
    <row r="53" spans="1:17" ht="12.75">
      <c r="A53" s="10" t="s">
        <v>105</v>
      </c>
      <c r="B53" s="14">
        <v>48410</v>
      </c>
      <c r="C53" s="14">
        <v>7125</v>
      </c>
      <c r="D53" s="8">
        <f aca="true" t="shared" si="29" ref="D53:D59">(C53/B53)*100</f>
        <v>14.718033464160296</v>
      </c>
      <c r="E53" s="14">
        <v>10010</v>
      </c>
      <c r="F53" s="8">
        <f aca="true" t="shared" si="30" ref="F53:F59">(E53/B53)*100</f>
        <v>20.677545961578186</v>
      </c>
      <c r="G53" s="14">
        <v>3130</v>
      </c>
      <c r="H53" s="8">
        <f aca="true" t="shared" si="31" ref="H53:H59">(G53/B53)*100</f>
        <v>6.465606279694278</v>
      </c>
      <c r="I53" s="14">
        <v>7185</v>
      </c>
      <c r="J53" s="8">
        <f aca="true" t="shared" si="32" ref="J53:J59">(I53/B53)*100</f>
        <v>14.84197479859533</v>
      </c>
      <c r="K53" s="14">
        <v>17090</v>
      </c>
      <c r="L53" s="8">
        <f aca="true" t="shared" si="33" ref="L53:L59">(K53/B53)*100</f>
        <v>35.30262342491221</v>
      </c>
      <c r="M53" s="1"/>
      <c r="Q53" s="1"/>
    </row>
    <row r="54" spans="1:17" ht="12.75">
      <c r="A54" s="10" t="s">
        <v>106</v>
      </c>
      <c r="B54" s="14">
        <v>22635</v>
      </c>
      <c r="C54" s="14">
        <v>2990</v>
      </c>
      <c r="D54" s="8">
        <f t="shared" si="29"/>
        <v>13.209631102275237</v>
      </c>
      <c r="E54" s="14">
        <v>3935</v>
      </c>
      <c r="F54" s="8">
        <f t="shared" si="30"/>
        <v>17.384581400485974</v>
      </c>
      <c r="G54" s="14">
        <v>1220</v>
      </c>
      <c r="H54" s="8">
        <f t="shared" si="31"/>
        <v>5.389882924674176</v>
      </c>
      <c r="I54" s="14">
        <v>3015</v>
      </c>
      <c r="J54" s="8">
        <f t="shared" si="32"/>
        <v>13.320079522862823</v>
      </c>
      <c r="K54" s="14">
        <v>10125</v>
      </c>
      <c r="L54" s="8">
        <f t="shared" si="33"/>
        <v>44.731610337972164</v>
      </c>
      <c r="M54" s="1"/>
      <c r="Q54" s="1"/>
    </row>
    <row r="55" spans="1:17" ht="12.75">
      <c r="A55" s="10" t="s">
        <v>108</v>
      </c>
      <c r="B55" s="14">
        <v>33665</v>
      </c>
      <c r="C55" s="14">
        <v>2900</v>
      </c>
      <c r="D55" s="8">
        <f t="shared" si="29"/>
        <v>8.614287836031487</v>
      </c>
      <c r="E55" s="14">
        <v>6435</v>
      </c>
      <c r="F55" s="8">
        <f t="shared" si="30"/>
        <v>19.11480766374573</v>
      </c>
      <c r="G55" s="14">
        <v>1350</v>
      </c>
      <c r="H55" s="8">
        <f t="shared" si="31"/>
        <v>4.010099509876727</v>
      </c>
      <c r="I55" s="14">
        <v>4145</v>
      </c>
      <c r="J55" s="8">
        <f t="shared" si="32"/>
        <v>12.312490717362245</v>
      </c>
      <c r="K55" s="14">
        <v>16385</v>
      </c>
      <c r="L55" s="8">
        <f t="shared" si="33"/>
        <v>48.670726273577905</v>
      </c>
      <c r="M55" s="1"/>
      <c r="Q55" s="1"/>
    </row>
    <row r="56" spans="1:17" ht="12.75">
      <c r="A56" s="10" t="s">
        <v>109</v>
      </c>
      <c r="B56" s="14">
        <v>25645</v>
      </c>
      <c r="C56" s="14">
        <v>4280</v>
      </c>
      <c r="D56" s="8">
        <f t="shared" si="29"/>
        <v>16.68941314096315</v>
      </c>
      <c r="E56" s="14">
        <v>5935</v>
      </c>
      <c r="F56" s="8">
        <f t="shared" si="30"/>
        <v>23.14291284850848</v>
      </c>
      <c r="G56" s="14">
        <v>1565</v>
      </c>
      <c r="H56" s="8">
        <f t="shared" si="31"/>
        <v>6.102554104113862</v>
      </c>
      <c r="I56" s="14">
        <v>3410</v>
      </c>
      <c r="J56" s="8">
        <f t="shared" si="32"/>
        <v>13.296938974458957</v>
      </c>
      <c r="K56" s="14">
        <v>8500</v>
      </c>
      <c r="L56" s="8">
        <f t="shared" si="33"/>
        <v>33.14486254630532</v>
      </c>
      <c r="M56" s="1"/>
      <c r="Q56" s="1"/>
    </row>
    <row r="57" spans="1:17" ht="12.75">
      <c r="A57" s="10" t="s">
        <v>110</v>
      </c>
      <c r="B57" s="14">
        <v>5510</v>
      </c>
      <c r="C57" s="14">
        <v>470</v>
      </c>
      <c r="D57" s="8">
        <f t="shared" si="29"/>
        <v>8.52994555353902</v>
      </c>
      <c r="E57" s="14">
        <v>1130</v>
      </c>
      <c r="F57" s="8">
        <f t="shared" si="30"/>
        <v>20.508166969147005</v>
      </c>
      <c r="G57" s="14">
        <v>180</v>
      </c>
      <c r="H57" s="8">
        <f t="shared" si="31"/>
        <v>3.2667876588021776</v>
      </c>
      <c r="I57" s="14">
        <v>675</v>
      </c>
      <c r="J57" s="8">
        <f t="shared" si="32"/>
        <v>12.250453720508167</v>
      </c>
      <c r="K57" s="14">
        <v>2640</v>
      </c>
      <c r="L57" s="8">
        <f t="shared" si="33"/>
        <v>47.91288566243194</v>
      </c>
      <c r="M57" s="1"/>
      <c r="Q57" s="1"/>
    </row>
    <row r="58" spans="1:17" ht="12.75">
      <c r="A58" s="10" t="s">
        <v>111</v>
      </c>
      <c r="B58" s="14">
        <v>16785</v>
      </c>
      <c r="C58" s="14">
        <v>1000</v>
      </c>
      <c r="D58" s="8">
        <f t="shared" si="29"/>
        <v>5.957700327673518</v>
      </c>
      <c r="E58" s="14">
        <v>2560</v>
      </c>
      <c r="F58" s="8">
        <f t="shared" si="30"/>
        <v>15.251712838844206</v>
      </c>
      <c r="G58" s="14">
        <v>455</v>
      </c>
      <c r="H58" s="8">
        <f t="shared" si="31"/>
        <v>2.710753649091451</v>
      </c>
      <c r="I58" s="14">
        <v>2080</v>
      </c>
      <c r="J58" s="8">
        <f t="shared" si="32"/>
        <v>12.392016681560918</v>
      </c>
      <c r="K58" s="14">
        <v>9470</v>
      </c>
      <c r="L58" s="8">
        <f t="shared" si="33"/>
        <v>56.419422103068214</v>
      </c>
      <c r="M58" s="1"/>
      <c r="Q58" s="1"/>
    </row>
    <row r="59" spans="1:17" ht="12.75">
      <c r="A59" s="16" t="s">
        <v>112</v>
      </c>
      <c r="B59" s="15">
        <v>54685</v>
      </c>
      <c r="C59" s="15">
        <v>7545</v>
      </c>
      <c r="D59" s="11">
        <f t="shared" si="29"/>
        <v>13.79720215781293</v>
      </c>
      <c r="E59" s="15">
        <v>10220</v>
      </c>
      <c r="F59" s="11">
        <f t="shared" si="30"/>
        <v>18.68885434762732</v>
      </c>
      <c r="G59" s="15">
        <v>3580</v>
      </c>
      <c r="H59" s="11">
        <f t="shared" si="31"/>
        <v>6.546584986742252</v>
      </c>
      <c r="I59" s="15">
        <v>8590</v>
      </c>
      <c r="J59" s="11">
        <f t="shared" si="32"/>
        <v>15.708146658132943</v>
      </c>
      <c r="K59" s="15">
        <v>21405</v>
      </c>
      <c r="L59" s="11">
        <f t="shared" si="33"/>
        <v>39.142360793636286</v>
      </c>
      <c r="M59" s="1"/>
      <c r="Q59" s="1"/>
    </row>
    <row r="61" ht="12.75">
      <c r="A61" s="3" t="s">
        <v>49</v>
      </c>
    </row>
    <row r="62" spans="1:16" ht="12.75">
      <c r="A62" s="2" t="s">
        <v>81</v>
      </c>
      <c r="B62" s="3" t="s">
        <v>24</v>
      </c>
      <c r="C62" s="3" t="s">
        <v>50</v>
      </c>
      <c r="D62" s="2" t="s">
        <v>16</v>
      </c>
      <c r="E62" s="3" t="s">
        <v>51</v>
      </c>
      <c r="F62" s="2" t="s">
        <v>21</v>
      </c>
      <c r="G62" s="3" t="s">
        <v>52</v>
      </c>
      <c r="H62" s="2" t="s">
        <v>53</v>
      </c>
      <c r="I62" s="3" t="s">
        <v>15</v>
      </c>
      <c r="J62" s="3" t="s">
        <v>54</v>
      </c>
      <c r="O62" s="3"/>
      <c r="P62" s="3"/>
    </row>
    <row r="63" spans="1:15" ht="12.75">
      <c r="A63" s="2" t="s">
        <v>105</v>
      </c>
      <c r="B63">
        <v>48420</v>
      </c>
      <c r="C63">
        <v>26925</v>
      </c>
      <c r="D63" s="1">
        <v>55.60718711276331</v>
      </c>
      <c r="E63">
        <v>3535</v>
      </c>
      <c r="F63" s="1">
        <v>7.300702189178026</v>
      </c>
      <c r="G63">
        <v>17945</v>
      </c>
      <c r="H63" s="1">
        <v>37.061131763734</v>
      </c>
      <c r="I63">
        <v>55.83</v>
      </c>
      <c r="J63" s="1">
        <v>11.43</v>
      </c>
      <c r="K63" s="7"/>
      <c r="L63" s="7"/>
      <c r="M63" s="7"/>
      <c r="N63" s="7"/>
      <c r="O63" s="7"/>
    </row>
    <row r="64" spans="1:15" ht="12.75">
      <c r="A64" s="2" t="s">
        <v>106</v>
      </c>
      <c r="B64">
        <v>22550</v>
      </c>
      <c r="C64">
        <v>15255</v>
      </c>
      <c r="D64" s="1">
        <v>67.64966740576497</v>
      </c>
      <c r="E64">
        <v>1335</v>
      </c>
      <c r="F64" s="1">
        <v>5.9201773835920175</v>
      </c>
      <c r="G64">
        <v>6040</v>
      </c>
      <c r="H64" s="1">
        <v>26.78492239467849</v>
      </c>
      <c r="I64">
        <v>68.09</v>
      </c>
      <c r="J64" s="1">
        <v>7.65</v>
      </c>
      <c r="K64" s="7"/>
      <c r="L64" s="7"/>
      <c r="M64" s="7"/>
      <c r="N64" s="7"/>
      <c r="O64" s="7"/>
    </row>
    <row r="65" spans="1:15" ht="12.75">
      <c r="A65" s="2" t="s">
        <v>108</v>
      </c>
      <c r="B65">
        <v>33665</v>
      </c>
      <c r="C65">
        <v>17375</v>
      </c>
      <c r="D65" s="1">
        <v>51.611465914154174</v>
      </c>
      <c r="E65">
        <v>2245</v>
      </c>
      <c r="F65" s="1">
        <v>6.668646962720927</v>
      </c>
      <c r="G65">
        <v>14040</v>
      </c>
      <c r="H65" s="1">
        <v>41.705034902717955</v>
      </c>
      <c r="I65">
        <v>52.9</v>
      </c>
      <c r="J65" s="1">
        <v>11.96</v>
      </c>
      <c r="K65" s="7"/>
      <c r="L65" s="7"/>
      <c r="M65" s="7"/>
      <c r="N65" s="7"/>
      <c r="O65" s="7"/>
    </row>
    <row r="66" spans="1:15" ht="12.75">
      <c r="A66" s="2" t="s">
        <v>109</v>
      </c>
      <c r="B66">
        <v>25645</v>
      </c>
      <c r="C66">
        <v>12950</v>
      </c>
      <c r="D66" s="1">
        <v>50.49717293819459</v>
      </c>
      <c r="E66">
        <v>1000</v>
      </c>
      <c r="F66" s="1">
        <v>3.899395593682979</v>
      </c>
      <c r="G66">
        <v>11695</v>
      </c>
      <c r="H66" s="1">
        <v>45.60343146812244</v>
      </c>
      <c r="I66">
        <v>50.5</v>
      </c>
      <c r="J66">
        <v>7.2</v>
      </c>
      <c r="K66" s="7"/>
      <c r="L66" s="7"/>
      <c r="M66" s="7"/>
      <c r="N66" s="7"/>
      <c r="O66" s="7"/>
    </row>
    <row r="67" spans="1:15" ht="12.75">
      <c r="A67" s="2" t="s">
        <v>110</v>
      </c>
      <c r="B67">
        <v>5510</v>
      </c>
      <c r="C67">
        <v>3460</v>
      </c>
      <c r="D67" s="1">
        <v>62.79491833030853</v>
      </c>
      <c r="E67">
        <v>250</v>
      </c>
      <c r="F67" s="1">
        <v>4.537205081669692</v>
      </c>
      <c r="G67">
        <v>1800</v>
      </c>
      <c r="H67" s="1">
        <v>32.66787658802178</v>
      </c>
      <c r="I67">
        <v>62.8</v>
      </c>
      <c r="J67">
        <v>6.7</v>
      </c>
      <c r="K67" s="7"/>
      <c r="L67" s="7"/>
      <c r="M67" s="7"/>
      <c r="N67" s="7"/>
      <c r="O67" s="7"/>
    </row>
    <row r="68" spans="1:15" ht="12.75">
      <c r="A68" s="2" t="s">
        <v>111</v>
      </c>
      <c r="B68">
        <v>16785</v>
      </c>
      <c r="C68">
        <v>9785</v>
      </c>
      <c r="D68" s="1">
        <v>58.29609770628538</v>
      </c>
      <c r="E68">
        <v>515</v>
      </c>
      <c r="F68" s="1">
        <v>3.0682156687518622</v>
      </c>
      <c r="G68">
        <v>6490</v>
      </c>
      <c r="H68" s="1">
        <v>38.66547512660114</v>
      </c>
      <c r="I68">
        <v>58.3</v>
      </c>
      <c r="J68">
        <v>5</v>
      </c>
      <c r="K68" s="7"/>
      <c r="L68" s="7"/>
      <c r="M68" s="7"/>
      <c r="N68" s="7"/>
      <c r="O68" s="7"/>
    </row>
    <row r="69" spans="1:10" ht="12.75">
      <c r="A69" s="2" t="s">
        <v>112</v>
      </c>
      <c r="B69">
        <v>54665</v>
      </c>
      <c r="C69">
        <v>31995</v>
      </c>
      <c r="D69" s="1">
        <v>58.5292234519345</v>
      </c>
      <c r="E69">
        <v>3275</v>
      </c>
      <c r="F69" s="1">
        <v>5.991036312082686</v>
      </c>
      <c r="G69">
        <v>19405</v>
      </c>
      <c r="H69" s="1">
        <v>35.498033476630376</v>
      </c>
      <c r="I69">
        <v>60.42</v>
      </c>
      <c r="J69">
        <v>9.02</v>
      </c>
    </row>
  </sheetData>
  <dataValidations count="1">
    <dataValidation allowBlank="1" showInputMessage="1" showErrorMessage="1" sqref="D33:D39 F33:F39 H33:H39 J33:J39 L33:L39 N33:N39 P33:P39 R33:R39 T33:T39 V33:V39 L23:L29 J23:J29 H23:H29 F23:F29 D23:D29 N23:N29 H13:H19 F13:F19 J13:J19 L13:L19 L3:L9 J3:J9 H3:H9 F3:F9 D3:D9 R3:R9 P3:P9 N3:N9 L53:L59 J53:J59 H53:H59 F53:F59 D53:D59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1" sqref="A1:H16384"/>
    </sheetView>
  </sheetViews>
  <sheetFormatPr defaultColWidth="11.00390625" defaultRowHeight="12.75"/>
  <cols>
    <col min="1" max="1" width="32.125" style="0" customWidth="1"/>
    <col min="2" max="7" width="7.125" style="0" customWidth="1"/>
    <col min="8" max="8" width="20.00390625" style="0" customWidth="1"/>
  </cols>
  <sheetData>
    <row r="1" spans="1:9" ht="12.75">
      <c r="A1" s="3" t="s">
        <v>10</v>
      </c>
      <c r="B1" s="3" t="s">
        <v>11</v>
      </c>
      <c r="C1" s="3" t="s">
        <v>76</v>
      </c>
      <c r="D1" s="21" t="s">
        <v>12</v>
      </c>
      <c r="E1" s="22" t="s">
        <v>77</v>
      </c>
      <c r="F1" s="3" t="s">
        <v>78</v>
      </c>
      <c r="G1" s="22" t="s">
        <v>79</v>
      </c>
      <c r="H1" s="23" t="s">
        <v>56</v>
      </c>
      <c r="I1" s="3"/>
    </row>
    <row r="2" spans="1:8" ht="12.75">
      <c r="A2" s="4" t="s">
        <v>82</v>
      </c>
      <c r="B2" s="3">
        <v>0.7027</v>
      </c>
      <c r="C2" s="4" t="s">
        <v>13</v>
      </c>
      <c r="D2" s="3">
        <v>0.7791</v>
      </c>
      <c r="E2" s="4" t="s">
        <v>13</v>
      </c>
      <c r="F2" s="3">
        <v>0.8647</v>
      </c>
      <c r="G2" s="4" t="s">
        <v>13</v>
      </c>
      <c r="H2" s="18" t="s">
        <v>214</v>
      </c>
    </row>
    <row r="3" spans="1:8" ht="12.75">
      <c r="A3" s="4" t="s">
        <v>83</v>
      </c>
      <c r="B3" s="3">
        <v>0.5439</v>
      </c>
      <c r="C3" s="4" t="s">
        <v>13</v>
      </c>
      <c r="D3" s="3">
        <v>0.8637</v>
      </c>
      <c r="E3" s="4" t="s">
        <v>13</v>
      </c>
      <c r="F3" s="3">
        <v>0.8157</v>
      </c>
      <c r="G3" s="4" t="s">
        <v>13</v>
      </c>
      <c r="H3" s="18" t="s">
        <v>192</v>
      </c>
    </row>
    <row r="4" spans="1:8" ht="12.75">
      <c r="A4" s="4" t="s">
        <v>162</v>
      </c>
      <c r="B4" s="3">
        <v>0.6609</v>
      </c>
      <c r="C4" s="4" t="s">
        <v>14</v>
      </c>
      <c r="D4" s="3">
        <v>0.6692</v>
      </c>
      <c r="E4" s="4" t="s">
        <v>14</v>
      </c>
      <c r="F4" s="3">
        <v>0.7858</v>
      </c>
      <c r="G4" s="4" t="s">
        <v>14</v>
      </c>
      <c r="H4" s="18" t="s">
        <v>201</v>
      </c>
    </row>
    <row r="5" spans="1:8" ht="12.75">
      <c r="A5" s="4" t="s">
        <v>84</v>
      </c>
      <c r="B5" s="3">
        <v>0.5676</v>
      </c>
      <c r="C5" s="4" t="s">
        <v>14</v>
      </c>
      <c r="D5" s="3">
        <v>0.7419</v>
      </c>
      <c r="E5" s="4" t="s">
        <v>14</v>
      </c>
      <c r="F5" s="3">
        <v>0.7847</v>
      </c>
      <c r="G5" s="4" t="s">
        <v>14</v>
      </c>
      <c r="H5" s="18" t="s">
        <v>195</v>
      </c>
    </row>
    <row r="6" spans="1:8" ht="12.75">
      <c r="A6" s="4" t="s">
        <v>85</v>
      </c>
      <c r="B6" s="3">
        <v>0.5307</v>
      </c>
      <c r="C6" s="4" t="s">
        <v>13</v>
      </c>
      <c r="D6" s="3">
        <v>0.7182</v>
      </c>
      <c r="E6" s="4" t="s">
        <v>13</v>
      </c>
      <c r="F6" s="3">
        <v>0.7463</v>
      </c>
      <c r="G6" s="4" t="s">
        <v>13</v>
      </c>
      <c r="H6" s="18" t="s">
        <v>194</v>
      </c>
    </row>
    <row r="7" spans="1:8" ht="12.75">
      <c r="A7" s="4" t="s">
        <v>86</v>
      </c>
      <c r="B7" s="3">
        <v>0.6403</v>
      </c>
      <c r="C7" s="4" t="s">
        <v>13</v>
      </c>
      <c r="D7" s="3">
        <v>0.5656</v>
      </c>
      <c r="E7" s="4" t="s">
        <v>13</v>
      </c>
      <c r="F7" s="3">
        <v>0.7212</v>
      </c>
      <c r="G7" s="4" t="s">
        <v>13</v>
      </c>
      <c r="H7" s="18" t="s">
        <v>215</v>
      </c>
    </row>
    <row r="8" spans="1:8" ht="12.75">
      <c r="A8" s="4" t="s">
        <v>87</v>
      </c>
      <c r="B8" s="3">
        <v>0.4307</v>
      </c>
      <c r="C8" s="4" t="s">
        <v>13</v>
      </c>
      <c r="D8" s="3">
        <v>0.7905</v>
      </c>
      <c r="E8" s="4" t="s">
        <v>13</v>
      </c>
      <c r="F8" s="3">
        <v>0.6874</v>
      </c>
      <c r="G8" s="6" t="s">
        <v>13</v>
      </c>
      <c r="H8" s="18" t="s">
        <v>199</v>
      </c>
    </row>
    <row r="9" spans="1:8" ht="12.75">
      <c r="A9" s="4" t="s">
        <v>160</v>
      </c>
      <c r="B9" s="3">
        <v>0.4654</v>
      </c>
      <c r="C9" s="4" t="s">
        <v>14</v>
      </c>
      <c r="D9" s="3">
        <v>0.6614</v>
      </c>
      <c r="E9" s="4" t="s">
        <v>14</v>
      </c>
      <c r="F9" s="3">
        <v>0.6745</v>
      </c>
      <c r="G9" s="4" t="s">
        <v>14</v>
      </c>
      <c r="H9" s="18" t="s">
        <v>202</v>
      </c>
    </row>
    <row r="10" spans="1:8" ht="12.75">
      <c r="A10" s="4" t="s">
        <v>88</v>
      </c>
      <c r="B10" s="4">
        <v>0.3699</v>
      </c>
      <c r="C10" s="4" t="s">
        <v>13</v>
      </c>
      <c r="D10" s="3">
        <v>0.8848</v>
      </c>
      <c r="E10" s="4" t="s">
        <v>13</v>
      </c>
      <c r="F10" s="3">
        <v>0.6708</v>
      </c>
      <c r="G10" s="4" t="s">
        <v>13</v>
      </c>
      <c r="H10" s="18" t="s">
        <v>59</v>
      </c>
    </row>
    <row r="11" spans="1:8" ht="12.75">
      <c r="A11" s="4" t="s">
        <v>161</v>
      </c>
      <c r="B11" s="3">
        <v>0.471</v>
      </c>
      <c r="C11" s="4" t="s">
        <v>13</v>
      </c>
      <c r="D11" s="3">
        <v>0.5926</v>
      </c>
      <c r="E11" s="4" t="s">
        <v>13</v>
      </c>
      <c r="F11" s="3">
        <v>0.6492</v>
      </c>
      <c r="G11" s="4" t="s">
        <v>13</v>
      </c>
      <c r="H11" s="18" t="s">
        <v>203</v>
      </c>
    </row>
    <row r="12" spans="1:8" ht="12.75">
      <c r="A12" s="4" t="s">
        <v>89</v>
      </c>
      <c r="B12" s="3">
        <v>0.5964</v>
      </c>
      <c r="C12" s="4" t="s">
        <v>14</v>
      </c>
      <c r="D12" s="3">
        <v>0.4485</v>
      </c>
      <c r="E12" s="4" t="s">
        <v>14</v>
      </c>
      <c r="F12" s="3">
        <v>0.6451</v>
      </c>
      <c r="G12" s="4" t="s">
        <v>14</v>
      </c>
      <c r="H12" s="18" t="s">
        <v>211</v>
      </c>
    </row>
    <row r="13" spans="1:8" ht="12.75">
      <c r="A13" s="4" t="s">
        <v>155</v>
      </c>
      <c r="B13" s="4">
        <v>0.3692</v>
      </c>
      <c r="C13" s="4" t="s">
        <v>13</v>
      </c>
      <c r="D13" s="3">
        <v>0.6675</v>
      </c>
      <c r="E13" s="4" t="s">
        <v>14</v>
      </c>
      <c r="F13" s="3">
        <v>0.6017</v>
      </c>
      <c r="G13" s="4" t="s">
        <v>14</v>
      </c>
      <c r="H13" s="18" t="s">
        <v>55</v>
      </c>
    </row>
    <row r="14" spans="1:8" ht="12.75">
      <c r="A14" s="4" t="s">
        <v>90</v>
      </c>
      <c r="B14" s="3">
        <v>0.6021</v>
      </c>
      <c r="C14" s="4" t="s">
        <v>14</v>
      </c>
      <c r="D14" s="4">
        <v>0.2727</v>
      </c>
      <c r="E14" s="4" t="s">
        <v>14</v>
      </c>
      <c r="F14" s="3">
        <v>0.4621</v>
      </c>
      <c r="G14" s="4" t="s">
        <v>14</v>
      </c>
      <c r="H14" s="18" t="s">
        <v>217</v>
      </c>
    </row>
    <row r="15" spans="1:8" ht="12.75">
      <c r="A15" s="4" t="s">
        <v>91</v>
      </c>
      <c r="B15" s="4">
        <v>0.0335</v>
      </c>
      <c r="C15" s="4" t="s">
        <v>13</v>
      </c>
      <c r="D15" s="4">
        <v>0.0699</v>
      </c>
      <c r="E15" s="4" t="s">
        <v>13</v>
      </c>
      <c r="F15" s="4">
        <v>0.3724</v>
      </c>
      <c r="G15" s="4" t="s">
        <v>13</v>
      </c>
      <c r="H15" s="18" t="s">
        <v>185</v>
      </c>
    </row>
    <row r="16" spans="1:8" ht="12.75">
      <c r="A16" s="4" t="s">
        <v>92</v>
      </c>
      <c r="B16" s="4">
        <v>0.2118</v>
      </c>
      <c r="C16" s="4" t="s">
        <v>14</v>
      </c>
      <c r="D16" s="4">
        <v>0.4139</v>
      </c>
      <c r="E16" s="4" t="s">
        <v>14</v>
      </c>
      <c r="F16" s="4">
        <v>0.3618</v>
      </c>
      <c r="G16" s="4" t="s">
        <v>14</v>
      </c>
      <c r="H16" s="18" t="s">
        <v>212</v>
      </c>
    </row>
    <row r="17" spans="1:8" ht="12.75">
      <c r="A17" s="19" t="s">
        <v>158</v>
      </c>
      <c r="B17" s="4">
        <v>0.1504</v>
      </c>
      <c r="C17" s="4" t="s">
        <v>13</v>
      </c>
      <c r="D17" s="4">
        <v>0.43</v>
      </c>
      <c r="E17" s="4" t="s">
        <v>13</v>
      </c>
      <c r="F17" s="4">
        <v>0.3384</v>
      </c>
      <c r="G17" s="4" t="s">
        <v>13</v>
      </c>
      <c r="H17" s="18" t="s">
        <v>204</v>
      </c>
    </row>
    <row r="18" spans="1:8" ht="12.75">
      <c r="A18" s="4" t="s">
        <v>93</v>
      </c>
      <c r="B18" s="4">
        <v>0.3469</v>
      </c>
      <c r="C18" s="4" t="s">
        <v>13</v>
      </c>
      <c r="D18" s="4">
        <v>0.1614</v>
      </c>
      <c r="E18" s="4" t="s">
        <v>13</v>
      </c>
      <c r="F18" s="4">
        <v>0.3168</v>
      </c>
      <c r="G18" s="4" t="s">
        <v>13</v>
      </c>
      <c r="H18" s="18" t="s">
        <v>197</v>
      </c>
    </row>
    <row r="19" spans="1:8" ht="12.75">
      <c r="A19" s="4" t="s">
        <v>151</v>
      </c>
      <c r="B19" s="4">
        <v>0.1817</v>
      </c>
      <c r="C19" s="4" t="s">
        <v>14</v>
      </c>
      <c r="D19" s="4">
        <v>0.3137</v>
      </c>
      <c r="E19" s="4" t="s">
        <v>14</v>
      </c>
      <c r="F19" s="4">
        <v>0.3118</v>
      </c>
      <c r="G19" s="4" t="s">
        <v>14</v>
      </c>
      <c r="H19" s="18" t="s">
        <v>58</v>
      </c>
    </row>
    <row r="20" spans="1:8" ht="12.75">
      <c r="A20" s="4" t="s">
        <v>152</v>
      </c>
      <c r="B20" s="4">
        <v>0.4034</v>
      </c>
      <c r="C20" s="4" t="s">
        <v>13</v>
      </c>
      <c r="D20" s="4">
        <v>0.07</v>
      </c>
      <c r="E20" s="4" t="s">
        <v>17</v>
      </c>
      <c r="F20" s="4">
        <v>0.2723</v>
      </c>
      <c r="G20" s="4" t="s">
        <v>13</v>
      </c>
      <c r="H20" s="18" t="s">
        <v>60</v>
      </c>
    </row>
    <row r="21" spans="1:8" ht="12.75">
      <c r="A21" s="4" t="s">
        <v>159</v>
      </c>
      <c r="B21" s="4">
        <v>0.1324</v>
      </c>
      <c r="C21" s="4" t="s">
        <v>14</v>
      </c>
      <c r="D21" s="4">
        <v>0.2749</v>
      </c>
      <c r="E21" s="4" t="s">
        <v>14</v>
      </c>
      <c r="F21" s="4">
        <v>0.2552</v>
      </c>
      <c r="G21" s="4" t="s">
        <v>14</v>
      </c>
      <c r="H21" s="18" t="s">
        <v>207</v>
      </c>
    </row>
    <row r="22" spans="1:8" ht="12.75">
      <c r="A22" s="4" t="s">
        <v>153</v>
      </c>
      <c r="B22" s="4">
        <v>0.0013</v>
      </c>
      <c r="C22" s="4" t="s">
        <v>14</v>
      </c>
      <c r="D22" s="4">
        <v>0.0963</v>
      </c>
      <c r="E22" s="4" t="s">
        <v>14</v>
      </c>
      <c r="F22" s="4">
        <v>0.2233</v>
      </c>
      <c r="G22" s="4" t="s">
        <v>14</v>
      </c>
      <c r="H22" s="18" t="s">
        <v>184</v>
      </c>
    </row>
    <row r="23" spans="1:8" ht="12.75">
      <c r="A23" s="4" t="s">
        <v>65</v>
      </c>
      <c r="B23" s="4">
        <v>0.0838</v>
      </c>
      <c r="C23" s="4" t="s">
        <v>13</v>
      </c>
      <c r="D23" s="4">
        <v>0.3435</v>
      </c>
      <c r="E23" s="4" t="s">
        <v>13</v>
      </c>
      <c r="F23" s="4">
        <v>0.2214</v>
      </c>
      <c r="G23" s="4" t="s">
        <v>13</v>
      </c>
      <c r="H23" s="18" t="s">
        <v>200</v>
      </c>
    </row>
    <row r="24" spans="1:8" ht="12.75">
      <c r="A24" s="4" t="s">
        <v>179</v>
      </c>
      <c r="B24" s="4">
        <v>0.1423</v>
      </c>
      <c r="C24" s="4" t="s">
        <v>13</v>
      </c>
      <c r="D24" s="4">
        <v>0.1436</v>
      </c>
      <c r="E24" s="4" t="s">
        <v>13</v>
      </c>
      <c r="F24" s="4">
        <v>0.1838</v>
      </c>
      <c r="G24" s="4" t="s">
        <v>13</v>
      </c>
      <c r="H24" s="18" t="s">
        <v>191</v>
      </c>
    </row>
    <row r="25" spans="1:8" ht="12.75">
      <c r="A25" s="4" t="s">
        <v>154</v>
      </c>
      <c r="B25" s="4">
        <v>0.1462</v>
      </c>
      <c r="C25" s="4" t="s">
        <v>14</v>
      </c>
      <c r="D25" s="4">
        <v>0.1439</v>
      </c>
      <c r="E25" s="4" t="s">
        <v>14</v>
      </c>
      <c r="F25" s="4">
        <v>0.1834</v>
      </c>
      <c r="G25" s="4" t="s">
        <v>14</v>
      </c>
      <c r="H25" s="18" t="s">
        <v>198</v>
      </c>
    </row>
    <row r="26" spans="1:8" ht="12.75">
      <c r="A26" s="4" t="s">
        <v>156</v>
      </c>
      <c r="B26" s="4">
        <v>0.2886</v>
      </c>
      <c r="C26" s="4" t="s">
        <v>13</v>
      </c>
      <c r="D26" s="4">
        <v>0.0717</v>
      </c>
      <c r="E26" s="4" t="s">
        <v>13</v>
      </c>
      <c r="F26" s="4">
        <v>0.1687</v>
      </c>
      <c r="G26" s="4" t="s">
        <v>13</v>
      </c>
      <c r="H26" s="18" t="s">
        <v>62</v>
      </c>
    </row>
    <row r="27" spans="1:8" ht="12.75">
      <c r="A27" s="4" t="s">
        <v>157</v>
      </c>
      <c r="B27" s="4">
        <v>0.1095</v>
      </c>
      <c r="C27" s="4" t="s">
        <v>14</v>
      </c>
      <c r="D27" s="4">
        <v>0.1026</v>
      </c>
      <c r="E27" s="4" t="s">
        <v>14</v>
      </c>
      <c r="F27" s="4">
        <v>0.1371</v>
      </c>
      <c r="G27" s="4" t="s">
        <v>14</v>
      </c>
      <c r="H27" s="18" t="s">
        <v>209</v>
      </c>
    </row>
    <row r="28" spans="1:8" ht="12.75">
      <c r="A28" s="4" t="s">
        <v>163</v>
      </c>
      <c r="B28" s="4">
        <v>0.0621</v>
      </c>
      <c r="C28" s="4" t="s">
        <v>14</v>
      </c>
      <c r="D28" s="4">
        <v>0.1438</v>
      </c>
      <c r="E28" s="4" t="s">
        <v>14</v>
      </c>
      <c r="F28" s="4">
        <v>0.1293</v>
      </c>
      <c r="G28" s="4" t="s">
        <v>14</v>
      </c>
      <c r="H28" s="18" t="s">
        <v>208</v>
      </c>
    </row>
    <row r="29" spans="1:8" ht="12.75">
      <c r="A29" s="4" t="s">
        <v>164</v>
      </c>
      <c r="B29" s="4">
        <v>0.019</v>
      </c>
      <c r="C29" s="4" t="s">
        <v>13</v>
      </c>
      <c r="D29" s="4">
        <v>0.2307</v>
      </c>
      <c r="E29" s="4" t="s">
        <v>13</v>
      </c>
      <c r="F29" s="4">
        <v>0.0931</v>
      </c>
      <c r="G29" s="4" t="s">
        <v>13</v>
      </c>
      <c r="H29" s="18" t="s">
        <v>74</v>
      </c>
    </row>
    <row r="30" spans="1:8" ht="12.75">
      <c r="A30" s="4" t="s">
        <v>165</v>
      </c>
      <c r="B30" s="4">
        <v>0.0197</v>
      </c>
      <c r="C30" s="4" t="s">
        <v>14</v>
      </c>
      <c r="D30" s="4">
        <v>0.1229</v>
      </c>
      <c r="E30" s="4" t="s">
        <v>14</v>
      </c>
      <c r="F30" s="4">
        <v>0.0907</v>
      </c>
      <c r="G30" s="4" t="s">
        <v>14</v>
      </c>
      <c r="H30" s="18" t="s">
        <v>206</v>
      </c>
    </row>
    <row r="31" spans="1:8" s="17" customFormat="1" ht="12.75">
      <c r="A31" s="4" t="s">
        <v>166</v>
      </c>
      <c r="B31" s="4">
        <v>0.0119</v>
      </c>
      <c r="C31" s="4" t="s">
        <v>14</v>
      </c>
      <c r="D31" s="4">
        <v>0.2247</v>
      </c>
      <c r="E31" s="4" t="s">
        <v>14</v>
      </c>
      <c r="F31" s="4">
        <v>0.086</v>
      </c>
      <c r="G31" s="4" t="s">
        <v>14</v>
      </c>
      <c r="H31" s="18" t="s">
        <v>73</v>
      </c>
    </row>
    <row r="32" spans="1:10" ht="12.75">
      <c r="A32" s="4" t="s">
        <v>167</v>
      </c>
      <c r="B32" s="4">
        <v>0.0722</v>
      </c>
      <c r="C32" s="4" t="s">
        <v>14</v>
      </c>
      <c r="D32" s="4">
        <v>0.0529</v>
      </c>
      <c r="E32" s="4" t="s">
        <v>14</v>
      </c>
      <c r="F32" s="4">
        <v>0.0797</v>
      </c>
      <c r="G32" s="4" t="s">
        <v>14</v>
      </c>
      <c r="H32" s="18" t="s">
        <v>205</v>
      </c>
      <c r="J32" s="17" t="s">
        <v>18</v>
      </c>
    </row>
    <row r="33" spans="1:8" ht="12.75">
      <c r="A33" s="4" t="s">
        <v>168</v>
      </c>
      <c r="B33" s="4">
        <v>0.007</v>
      </c>
      <c r="C33" s="4" t="s">
        <v>13</v>
      </c>
      <c r="D33" s="4">
        <v>0.2072</v>
      </c>
      <c r="E33" s="4" t="s">
        <v>13</v>
      </c>
      <c r="F33" s="4">
        <v>0.0654</v>
      </c>
      <c r="G33" s="4" t="s">
        <v>13</v>
      </c>
      <c r="H33" s="18" t="s">
        <v>63</v>
      </c>
    </row>
    <row r="34" spans="1:8" ht="12.75">
      <c r="A34" s="4" t="s">
        <v>169</v>
      </c>
      <c r="B34" s="4">
        <v>0.086</v>
      </c>
      <c r="C34" s="4" t="s">
        <v>13</v>
      </c>
      <c r="D34" s="4">
        <v>0.0083</v>
      </c>
      <c r="E34" s="4" t="s">
        <v>13</v>
      </c>
      <c r="F34" s="4">
        <v>0.0616</v>
      </c>
      <c r="G34" s="4" t="s">
        <v>13</v>
      </c>
      <c r="H34" s="18" t="s">
        <v>213</v>
      </c>
    </row>
    <row r="35" spans="1:8" ht="12.75">
      <c r="A35" s="4" t="s">
        <v>170</v>
      </c>
      <c r="B35" s="4">
        <v>0.0191</v>
      </c>
      <c r="C35" s="4" t="s">
        <v>13</v>
      </c>
      <c r="D35" s="4">
        <v>0.0297</v>
      </c>
      <c r="E35" s="4" t="s">
        <v>22</v>
      </c>
      <c r="F35" s="4">
        <v>0.0471</v>
      </c>
      <c r="G35" s="4" t="s">
        <v>13</v>
      </c>
      <c r="H35" s="18" t="s">
        <v>64</v>
      </c>
    </row>
    <row r="36" spans="1:8" ht="12.75">
      <c r="A36" s="4" t="s">
        <v>171</v>
      </c>
      <c r="B36" s="4">
        <v>0.1544</v>
      </c>
      <c r="C36" s="4" t="s">
        <v>14</v>
      </c>
      <c r="D36" s="4">
        <v>0.001</v>
      </c>
      <c r="E36" s="4" t="s">
        <v>14</v>
      </c>
      <c r="F36" s="4">
        <v>0.0469</v>
      </c>
      <c r="G36" s="4" t="s">
        <v>14</v>
      </c>
      <c r="H36" s="18" t="s">
        <v>216</v>
      </c>
    </row>
    <row r="37" spans="1:8" ht="12.75">
      <c r="A37" s="4" t="s">
        <v>172</v>
      </c>
      <c r="B37" s="4">
        <v>0.0183</v>
      </c>
      <c r="C37" s="4" t="s">
        <v>13</v>
      </c>
      <c r="D37" s="4">
        <v>0.01</v>
      </c>
      <c r="E37" s="4" t="s">
        <v>13</v>
      </c>
      <c r="F37" s="4">
        <v>0.0301</v>
      </c>
      <c r="G37" s="4" t="s">
        <v>13</v>
      </c>
      <c r="H37" s="18" t="s">
        <v>187</v>
      </c>
    </row>
    <row r="38" spans="1:8" ht="12.75">
      <c r="A38" s="4" t="s">
        <v>173</v>
      </c>
      <c r="B38" s="4">
        <v>0.0215</v>
      </c>
      <c r="C38" s="4" t="s">
        <v>13</v>
      </c>
      <c r="D38" s="4">
        <v>0.0064</v>
      </c>
      <c r="E38" s="4" t="s">
        <v>13</v>
      </c>
      <c r="F38" s="4">
        <v>0.0252</v>
      </c>
      <c r="G38" s="4" t="s">
        <v>13</v>
      </c>
      <c r="H38" s="18" t="s">
        <v>189</v>
      </c>
    </row>
    <row r="39" spans="1:8" ht="12.75">
      <c r="A39" s="4" t="s">
        <v>174</v>
      </c>
      <c r="B39" s="4">
        <v>0.0028</v>
      </c>
      <c r="C39" s="4" t="s">
        <v>14</v>
      </c>
      <c r="D39" s="4">
        <v>0.0196</v>
      </c>
      <c r="E39" s="4" t="s">
        <v>14</v>
      </c>
      <c r="F39" s="4">
        <v>0.0208</v>
      </c>
      <c r="G39" s="4" t="s">
        <v>14</v>
      </c>
      <c r="H39" s="18" t="s">
        <v>186</v>
      </c>
    </row>
    <row r="40" spans="1:8" ht="12.75">
      <c r="A40" s="4" t="s">
        <v>175</v>
      </c>
      <c r="B40" s="4">
        <v>0.029</v>
      </c>
      <c r="C40" s="4" t="s">
        <v>13</v>
      </c>
      <c r="D40" s="20">
        <v>1E-05</v>
      </c>
      <c r="E40" s="4" t="s">
        <v>20</v>
      </c>
      <c r="F40" s="4">
        <v>0.0191</v>
      </c>
      <c r="G40" s="4" t="s">
        <v>13</v>
      </c>
      <c r="H40" s="18" t="s">
        <v>210</v>
      </c>
    </row>
    <row r="41" spans="1:8" ht="12.75">
      <c r="A41" s="4" t="s">
        <v>66</v>
      </c>
      <c r="B41" s="4">
        <v>0.0382</v>
      </c>
      <c r="C41" s="4" t="s">
        <v>13</v>
      </c>
      <c r="D41" s="4">
        <v>0.0026</v>
      </c>
      <c r="E41" s="4" t="s">
        <v>14</v>
      </c>
      <c r="F41" s="4">
        <v>0.0175</v>
      </c>
      <c r="G41" s="4" t="s">
        <v>13</v>
      </c>
      <c r="H41" s="18" t="s">
        <v>193</v>
      </c>
    </row>
    <row r="42" spans="1:10" ht="12.75">
      <c r="A42" s="4" t="s">
        <v>176</v>
      </c>
      <c r="B42" s="4">
        <v>0.0172</v>
      </c>
      <c r="C42" s="4" t="s">
        <v>14</v>
      </c>
      <c r="D42" s="20">
        <v>1E-08</v>
      </c>
      <c r="E42" s="4" t="s">
        <v>20</v>
      </c>
      <c r="F42" s="4">
        <v>0.017</v>
      </c>
      <c r="G42" s="4" t="s">
        <v>13</v>
      </c>
      <c r="H42" s="18" t="s">
        <v>75</v>
      </c>
      <c r="J42" s="4" t="s">
        <v>23</v>
      </c>
    </row>
    <row r="43" spans="1:8" ht="12.75">
      <c r="A43" s="4" t="s">
        <v>177</v>
      </c>
      <c r="B43" s="4">
        <v>0.0159</v>
      </c>
      <c r="C43" s="4" t="s">
        <v>13</v>
      </c>
      <c r="D43" s="4">
        <v>0.0016</v>
      </c>
      <c r="E43" s="4" t="s">
        <v>13</v>
      </c>
      <c r="F43" s="4">
        <v>0.0159</v>
      </c>
      <c r="G43" s="4" t="s">
        <v>13</v>
      </c>
      <c r="H43" s="18" t="s">
        <v>196</v>
      </c>
    </row>
    <row r="44" spans="1:8" ht="12.75">
      <c r="A44" s="4" t="s">
        <v>178</v>
      </c>
      <c r="B44" s="4">
        <v>0.0141</v>
      </c>
      <c r="C44" s="4" t="s">
        <v>13</v>
      </c>
      <c r="D44" s="4">
        <v>0.0015</v>
      </c>
      <c r="E44" s="4" t="s">
        <v>13</v>
      </c>
      <c r="F44" s="4">
        <v>0.0152</v>
      </c>
      <c r="G44" s="4" t="s">
        <v>13</v>
      </c>
      <c r="H44" s="18" t="s">
        <v>190</v>
      </c>
    </row>
    <row r="45" spans="1:8" ht="12.75">
      <c r="A45" s="4" t="s">
        <v>180</v>
      </c>
      <c r="B45" s="4">
        <v>0.0144</v>
      </c>
      <c r="C45" s="4" t="s">
        <v>14</v>
      </c>
      <c r="D45" s="4">
        <v>0.0223</v>
      </c>
      <c r="E45" s="4" t="s">
        <v>14</v>
      </c>
      <c r="F45" s="4">
        <v>0.0126</v>
      </c>
      <c r="G45" s="4" t="s">
        <v>14</v>
      </c>
      <c r="H45" s="18" t="s">
        <v>61</v>
      </c>
    </row>
    <row r="46" spans="1:8" ht="12.75">
      <c r="A46" s="4" t="s">
        <v>181</v>
      </c>
      <c r="B46" s="4">
        <v>0.0506</v>
      </c>
      <c r="C46" s="4" t="s">
        <v>14</v>
      </c>
      <c r="D46" s="20">
        <v>9E-05</v>
      </c>
      <c r="E46" s="4" t="s">
        <v>20</v>
      </c>
      <c r="F46" s="4">
        <v>0.0097</v>
      </c>
      <c r="G46" s="4" t="s">
        <v>14</v>
      </c>
      <c r="H46" s="18" t="s">
        <v>218</v>
      </c>
    </row>
    <row r="47" spans="1:8" ht="12.75">
      <c r="A47" s="4" t="s">
        <v>182</v>
      </c>
      <c r="B47" s="4">
        <v>0.0006</v>
      </c>
      <c r="C47" s="4" t="s">
        <v>14</v>
      </c>
      <c r="D47" s="4">
        <v>0.052</v>
      </c>
      <c r="E47" s="4" t="s">
        <v>14</v>
      </c>
      <c r="F47" s="5">
        <v>0.0078</v>
      </c>
      <c r="G47" s="4" t="s">
        <v>14</v>
      </c>
      <c r="H47" s="18" t="s">
        <v>183</v>
      </c>
    </row>
    <row r="48" spans="1:8" ht="12.75">
      <c r="A48" s="4" t="s">
        <v>19</v>
      </c>
      <c r="B48" s="20">
        <v>1E-06</v>
      </c>
      <c r="C48" s="4" t="s">
        <v>20</v>
      </c>
      <c r="D48" s="4">
        <v>0.054</v>
      </c>
      <c r="E48" s="4" t="s">
        <v>14</v>
      </c>
      <c r="F48" s="5">
        <v>0.0061</v>
      </c>
      <c r="G48" s="4" t="s">
        <v>14</v>
      </c>
      <c r="H48" s="18" t="s">
        <v>188</v>
      </c>
    </row>
    <row r="49" spans="1:8" ht="12.75">
      <c r="A49" s="4" t="s">
        <v>139</v>
      </c>
      <c r="B49" s="4">
        <v>0.0218</v>
      </c>
      <c r="C49" s="4" t="s">
        <v>13</v>
      </c>
      <c r="D49" s="4">
        <v>0.0106</v>
      </c>
      <c r="E49" s="4" t="s">
        <v>14</v>
      </c>
      <c r="F49" s="4">
        <v>0.0018</v>
      </c>
      <c r="G49" s="4" t="s">
        <v>13</v>
      </c>
      <c r="H49" s="18" t="s">
        <v>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Gravel .Communication</dc:creator>
  <cp:keywords/>
  <dc:description/>
  <cp:lastModifiedBy>Claudine Gravel .Communication</cp:lastModifiedBy>
  <dcterms:created xsi:type="dcterms:W3CDTF">2008-04-11T15:38:23Z</dcterms:created>
  <cp:category/>
  <cp:version/>
  <cp:contentType/>
  <cp:contentStatus/>
</cp:coreProperties>
</file>